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<sst xmlns="http://schemas.openxmlformats.org/spreadsheetml/2006/main" count="334" uniqueCount="105">
  <si>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</si>
  <si>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</si>
  <si>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</si>
  <si>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</si>
  <si>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</si>
  <si>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</si>
  <si>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</si>
  <si>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</si>
  <si>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</si>
  <si>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</si>
  <si>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</si>
  <si>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</si>
  <si>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</si>
  <si>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</si>
  <si>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</si>
  <si>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</si>
  <si>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</si>
  <si>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</si>
  <si>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</si>
  <si>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</si>
  <si>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</si>
  <si>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</si>
  <si>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</si>
  <si>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</si>
  <si>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</si>
  <si>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</si>
  <si>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</si>
  <si>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</si>
  <si>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</si>
  <si>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</si>
  <si>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</si>
  <si>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</si>
  <si>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</si>
  <si>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</si>
  <si>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</si>
  <si>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</si>
  <si>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</si>
  <si>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</si>
  <si>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</si>
  <si>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</si>
  <si>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</si>
  <si>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</si>
  <si>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</si>
  <si>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</si>
  <si>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</si>
  <si>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</si>
  <si>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</si>
  <si>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</si>
  <si>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</si>
  <si>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</si>
  <si>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</si>
  <si>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</si>
  <si>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</si>
  <si>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</si>
  <si>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</si>
  <si>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</si>
  <si>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</si>
  <si>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</si>
  <si>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</si>
  <si>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</si>
  <si>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</si>
  <si>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</si>
  <si>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</si>
  <si>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</si>
  <si>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</si>
  <si>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</si>
  <si>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</si>
  <si>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</si>
  <si>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</si>
  <si>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</si>
  <si>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</si>
  <si>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</si>
  <si>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</si>
  <si>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</si>
  <si>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</si>
  <si>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Optional items</t>
  </si>
  <si>
    <t>ITEM17</t>
  </si>
  <si>
    <t>ITEM18</t>
  </si>
  <si>
    <t>ITEM19</t>
  </si>
  <si>
    <t>ITEM20</t>
  </si>
  <si>
    <t>ITEM21</t>
  </si>
  <si>
    <t>ITEM22</t>
  </si>
  <si>
    <r>
      <rPr>
        <b/>
        <sz val="11"/>
        <color indexed="8"/>
        <rFont val="Times New Roman"/>
        <family val="1"/>
      </rPr>
      <t>Supply and Installation of Molecular Beam epitaxy with in-situ RHEED and UHV preparation chamber with accessories</t>
    </r>
    <r>
      <rPr>
        <sz val="11"/>
        <color indexed="8"/>
        <rFont val="Times New Roman"/>
        <family val="1"/>
      </rPr>
      <t xml:space="preserve">
(as per Technical details given in NIT)</t>
    </r>
  </si>
  <si>
    <t xml:space="preserve">
Name of Work:&lt;Supply and installation of Molecular Beam epitaxy with in-situ RHEED and UHV preparation chamber with accessories&gt;
 </t>
  </si>
  <si>
    <t>Load lock package</t>
  </si>
  <si>
    <t>UHV Planar magnetron</t>
  </si>
  <si>
    <t>Beam Flux Monitor</t>
  </si>
  <si>
    <t xml:space="preserve">CCD camera for imaging RHEED data </t>
  </si>
  <si>
    <t>RHEED analysis software</t>
  </si>
  <si>
    <t>Water Chiller</t>
  </si>
  <si>
    <t>Air compressor</t>
  </si>
  <si>
    <t>Cryo trap/baffle for TMP</t>
  </si>
  <si>
    <t>Wobble stick</t>
  </si>
  <si>
    <t>LN2 Deewar</t>
  </si>
  <si>
    <t>ITEM23</t>
  </si>
  <si>
    <t>ITEM2</t>
  </si>
  <si>
    <t>MBE Grade Source Materials</t>
  </si>
  <si>
    <t>Warranty charges should be quoted for 2nd years after the initial warranty period if the warranty is for one year on equipment.</t>
  </si>
  <si>
    <t>Supply and Installation of Molecular Beam epitaxy with in-situ RHEED and UHV preparation chamber with accessories
(as per Technical details given in NIT)</t>
  </si>
  <si>
    <t>Optional: Warranty Charges for 3rd year</t>
  </si>
  <si>
    <t>Optional: Warranty Charges for 5th year</t>
  </si>
  <si>
    <t>Optional: Warranty Charges for 4th year</t>
  </si>
  <si>
    <t>ITEM24</t>
  </si>
  <si>
    <t>ITEM25</t>
  </si>
  <si>
    <t>ITEM26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</si>
</sst>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vertical="top" wrapText="1"/>
    </xf>
    <xf numFmtId="0" fontId="26" fillId="0" borderId="20" xfId="0" applyFont="1" applyFill="1" applyBorder="1" applyAlignment="1">
      <alignment horizontal="lef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41"/>
  <sheetViews>
    <sheetView showGridLines="0" zoomScale="85" zoomScaleNormal="85" zoomScalePageLayoutView="0" workbookViewId="0" topLeftCell="A30">
      <selection activeCell="C39" sqref="C3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83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3" t="s">
        <v>82</v>
      </c>
      <c r="C13" s="71" t="s">
        <v>49</v>
      </c>
      <c r="D13" s="65">
        <v>1</v>
      </c>
      <c r="E13" s="66" t="s">
        <v>36</v>
      </c>
      <c r="F13" s="67"/>
      <c r="G13" s="68"/>
      <c r="H13" s="69"/>
      <c r="I13" s="67" t="s">
        <v>37</v>
      </c>
      <c r="J13" s="70">
        <f aca="true" t="shared" si="0" ref="J13:J20">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0">D13*M13</f>
        <v>0</v>
      </c>
      <c r="BB13" s="45">
        <f aca="true" t="shared" si="2" ref="BB13:BB20">D13*M13+N13+O13+P13+Q13+R13</f>
        <v>0</v>
      </c>
      <c r="BC13" s="25" t="str">
        <f aca="true" t="shared" si="3" ref="BC13:BC20">SpellNumber(L13,BB13)</f>
        <v>INR Zero Only</v>
      </c>
      <c r="IA13" s="26">
        <v>1.1</v>
      </c>
      <c r="IB13" s="60" t="s">
        <v>98</v>
      </c>
      <c r="IC13" s="26" t="s">
        <v>49</v>
      </c>
      <c r="ID13" s="26">
        <v>1</v>
      </c>
      <c r="IE13" s="27" t="s">
        <v>36</v>
      </c>
      <c r="IF13" s="27" t="s">
        <v>39</v>
      </c>
      <c r="IG13" s="27" t="s">
        <v>35</v>
      </c>
      <c r="IH13" s="27">
        <v>123.223</v>
      </c>
      <c r="II13" s="27" t="s">
        <v>36</v>
      </c>
    </row>
    <row r="14" spans="1:243" s="26" customFormat="1" ht="47.25" customHeight="1" thickBot="1">
      <c r="A14" s="59">
        <v>1.2</v>
      </c>
      <c r="B14" s="74" t="s">
        <v>97</v>
      </c>
      <c r="C14" s="71" t="s">
        <v>95</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97</v>
      </c>
      <c r="IC14" s="26" t="s">
        <v>95</v>
      </c>
      <c r="ID14" s="26">
        <v>1</v>
      </c>
      <c r="IE14" s="27" t="s">
        <v>36</v>
      </c>
      <c r="IF14" s="27"/>
      <c r="IG14" s="27"/>
      <c r="IH14" s="27"/>
      <c r="II14" s="27"/>
    </row>
    <row r="15" spans="1:243" s="26" customFormat="1" ht="47.25" customHeight="1" thickBot="1">
      <c r="A15" s="59">
        <v>1.3</v>
      </c>
      <c r="B15" s="74" t="s">
        <v>99</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99</v>
      </c>
      <c r="IC15" s="26" t="s">
        <v>50</v>
      </c>
      <c r="ID15" s="26">
        <v>1</v>
      </c>
      <c r="IE15" s="27" t="s">
        <v>36</v>
      </c>
      <c r="IF15" s="27"/>
      <c r="IG15" s="27"/>
      <c r="IH15" s="27"/>
      <c r="II15" s="27"/>
    </row>
    <row r="16" spans="1:243" s="26" customFormat="1" ht="47.25" customHeight="1" thickBot="1">
      <c r="A16" s="59">
        <v>1.4</v>
      </c>
      <c r="B16" s="74" t="s">
        <v>101</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101</v>
      </c>
      <c r="IC16" s="26" t="s">
        <v>53</v>
      </c>
      <c r="ID16" s="26">
        <v>1</v>
      </c>
      <c r="IE16" s="27" t="s">
        <v>36</v>
      </c>
      <c r="IF16" s="27"/>
      <c r="IG16" s="27"/>
      <c r="IH16" s="27"/>
      <c r="II16" s="27"/>
    </row>
    <row r="17" spans="1:243" s="26" customFormat="1" ht="47.25" customHeight="1" thickBot="1">
      <c r="A17" s="59">
        <v>1.5</v>
      </c>
      <c r="B17" s="74" t="s">
        <v>100</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100</v>
      </c>
      <c r="IC17" s="26" t="s">
        <v>54</v>
      </c>
      <c r="ID17" s="26">
        <v>1</v>
      </c>
      <c r="IE17" s="27" t="s">
        <v>36</v>
      </c>
      <c r="IF17" s="27"/>
      <c r="IG17" s="27"/>
      <c r="IH17" s="27"/>
      <c r="II17" s="27"/>
    </row>
    <row r="18" spans="1:243" s="26" customFormat="1" ht="47.25" customHeight="1" thickBot="1">
      <c r="A18" s="59">
        <v>1.6</v>
      </c>
      <c r="B18" s="74" t="s">
        <v>60</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60</v>
      </c>
      <c r="IC18" s="26" t="s">
        <v>55</v>
      </c>
      <c r="ID18" s="26">
        <v>1</v>
      </c>
      <c r="IE18" s="27" t="s">
        <v>36</v>
      </c>
      <c r="IF18" s="27"/>
      <c r="IG18" s="27"/>
      <c r="IH18" s="27"/>
      <c r="II18" s="27"/>
    </row>
    <row r="19" spans="1:243" s="26" customFormat="1" ht="47.25" customHeight="1" thickBot="1">
      <c r="A19" s="59">
        <v>1.7</v>
      </c>
      <c r="B19" s="74" t="s">
        <v>61</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61</v>
      </c>
      <c r="IC19" s="26" t="s">
        <v>65</v>
      </c>
      <c r="ID19" s="26">
        <v>1</v>
      </c>
      <c r="IE19" s="27" t="s">
        <v>36</v>
      </c>
      <c r="IF19" s="27"/>
      <c r="IG19" s="27"/>
      <c r="IH19" s="27"/>
      <c r="II19" s="27"/>
    </row>
    <row r="20" spans="1:243" s="26" customFormat="1" ht="47.25" customHeight="1" thickBot="1">
      <c r="A20" s="59">
        <v>1.8</v>
      </c>
      <c r="B20" s="74" t="s">
        <v>62</v>
      </c>
      <c r="C20" s="61" t="s">
        <v>66</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62</v>
      </c>
      <c r="IC20" s="26" t="s">
        <v>66</v>
      </c>
      <c r="ID20" s="26">
        <v>1</v>
      </c>
      <c r="IE20" s="27" t="s">
        <v>36</v>
      </c>
      <c r="IF20" s="27"/>
      <c r="IG20" s="27"/>
      <c r="IH20" s="27"/>
      <c r="II20" s="27"/>
    </row>
    <row r="21" spans="1:243" s="26" customFormat="1" ht="36.75" customHeight="1" thickBot="1">
      <c r="A21" s="59">
        <v>1.9</v>
      </c>
      <c r="B21" s="74" t="s">
        <v>63</v>
      </c>
      <c r="C21" s="61" t="s">
        <v>67</v>
      </c>
      <c r="D21" s="65">
        <v>1</v>
      </c>
      <c r="E21" s="66" t="s">
        <v>36</v>
      </c>
      <c r="F21" s="67"/>
      <c r="G21" s="68"/>
      <c r="H21" s="69"/>
      <c r="I21" s="67" t="s">
        <v>37</v>
      </c>
      <c r="J21" s="70">
        <f aca="true" t="shared" si="4" ref="J21:J29">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aca="true" t="shared" si="5" ref="BA21:BA29">D21*M21</f>
        <v>0</v>
      </c>
      <c r="BB21" s="45">
        <f aca="true" t="shared" si="6" ref="BB21:BB29">D21*M21+N21+O21+P21+Q21+R21</f>
        <v>0</v>
      </c>
      <c r="BC21" s="25" t="str">
        <f aca="true" t="shared" si="7" ref="BC21:BC29">SpellNumber(L21,BB21)</f>
        <v>INR Zero Only</v>
      </c>
      <c r="IA21" s="26">
        <v>1.9</v>
      </c>
      <c r="IB21" s="60" t="s">
        <v>63</v>
      </c>
      <c r="IC21" s="26" t="s">
        <v>67</v>
      </c>
      <c r="ID21" s="26">
        <v>1</v>
      </c>
      <c r="IE21" s="27" t="s">
        <v>36</v>
      </c>
      <c r="IF21" s="27"/>
      <c r="IG21" s="27"/>
      <c r="IH21" s="27"/>
      <c r="II21" s="27"/>
    </row>
    <row r="22" spans="1:243" s="26" customFormat="1" ht="33" customHeight="1" thickBot="1">
      <c r="A22" s="59">
        <v>2</v>
      </c>
      <c r="B22" s="74" t="s">
        <v>64</v>
      </c>
      <c r="C22" s="61" t="s">
        <v>68</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2</v>
      </c>
      <c r="IB22" s="60" t="s">
        <v>64</v>
      </c>
      <c r="IC22" s="26" t="s">
        <v>68</v>
      </c>
      <c r="ID22" s="26">
        <v>1</v>
      </c>
      <c r="IE22" s="27" t="s">
        <v>36</v>
      </c>
      <c r="IF22" s="27"/>
      <c r="IG22" s="27"/>
      <c r="IH22" s="27"/>
      <c r="II22" s="27"/>
    </row>
    <row r="23" spans="1:243" s="26" customFormat="1" ht="33" customHeight="1" thickBot="1">
      <c r="A23" s="59">
        <v>2.1</v>
      </c>
      <c r="B23" s="74" t="s">
        <v>75</v>
      </c>
      <c r="C23" s="61" t="s">
        <v>69</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2.1</v>
      </c>
      <c r="IB23" s="60" t="s">
        <v>75</v>
      </c>
      <c r="IC23" s="26" t="s">
        <v>69</v>
      </c>
      <c r="ID23" s="26">
        <v>1</v>
      </c>
      <c r="IE23" s="27" t="s">
        <v>36</v>
      </c>
      <c r="IF23" s="27"/>
      <c r="IG23" s="27"/>
      <c r="IH23" s="27"/>
      <c r="II23" s="27"/>
    </row>
    <row r="24" spans="1:243" s="26" customFormat="1" ht="33" customHeight="1" thickBot="1">
      <c r="A24" s="59">
        <v>2.2</v>
      </c>
      <c r="B24" s="74" t="s">
        <v>84</v>
      </c>
      <c r="C24" s="61" t="s">
        <v>70</v>
      </c>
      <c r="D24" s="65">
        <v>2</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2.2</v>
      </c>
      <c r="IB24" s="60" t="s">
        <v>84</v>
      </c>
      <c r="IC24" s="26" t="s">
        <v>70</v>
      </c>
      <c r="ID24" s="26">
        <v>2</v>
      </c>
      <c r="IE24" s="27" t="s">
        <v>36</v>
      </c>
      <c r="IF24" s="27"/>
      <c r="IG24" s="27"/>
      <c r="IH24" s="27"/>
      <c r="II24" s="27"/>
    </row>
    <row r="25" spans="1:243" s="26" customFormat="1" ht="33" customHeight="1" thickBot="1">
      <c r="A25" s="59">
        <v>2.3</v>
      </c>
      <c r="B25" s="74" t="s">
        <v>85</v>
      </c>
      <c r="C25" s="61" t="s">
        <v>71</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85</v>
      </c>
      <c r="IC25" s="26" t="s">
        <v>71</v>
      </c>
      <c r="ID25" s="26">
        <v>1</v>
      </c>
      <c r="IE25" s="27" t="s">
        <v>36</v>
      </c>
      <c r="IF25" s="27"/>
      <c r="IG25" s="27"/>
      <c r="IH25" s="27"/>
      <c r="II25" s="27"/>
    </row>
    <row r="26" spans="1:243" s="26" customFormat="1" ht="33" customHeight="1" thickBot="1">
      <c r="A26" s="59">
        <v>2.4</v>
      </c>
      <c r="B26" s="74" t="s">
        <v>86</v>
      </c>
      <c r="C26" s="61" t="s">
        <v>74</v>
      </c>
      <c r="D26" s="65">
        <v>1</v>
      </c>
      <c r="E26" s="66" t="s">
        <v>36</v>
      </c>
      <c r="F26" s="67"/>
      <c r="G26" s="68"/>
      <c r="H26" s="69"/>
      <c r="I26" s="67" t="s">
        <v>37</v>
      </c>
      <c r="J26" s="70">
        <f t="shared" si="4"/>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86</v>
      </c>
      <c r="IC26" s="26" t="s">
        <v>74</v>
      </c>
      <c r="ID26" s="26">
        <v>1</v>
      </c>
      <c r="IE26" s="27" t="s">
        <v>36</v>
      </c>
      <c r="IF26" s="27"/>
      <c r="IG26" s="27"/>
      <c r="IH26" s="27"/>
      <c r="II26" s="27"/>
    </row>
    <row r="27" spans="1:243" s="26" customFormat="1" ht="33" customHeight="1" thickBot="1">
      <c r="A27" s="59">
        <v>2.5</v>
      </c>
      <c r="B27" s="74" t="s">
        <v>87</v>
      </c>
      <c r="C27" s="61" t="s">
        <v>72</v>
      </c>
      <c r="D27" s="65">
        <v>1</v>
      </c>
      <c r="E27" s="66" t="s">
        <v>36</v>
      </c>
      <c r="F27" s="67"/>
      <c r="G27" s="68"/>
      <c r="H27" s="69"/>
      <c r="I27" s="67" t="s">
        <v>37</v>
      </c>
      <c r="J27" s="70">
        <f t="shared" si="4"/>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87</v>
      </c>
      <c r="IC27" s="26" t="s">
        <v>72</v>
      </c>
      <c r="ID27" s="26">
        <v>1</v>
      </c>
      <c r="IE27" s="27" t="s">
        <v>36</v>
      </c>
      <c r="IF27" s="27"/>
      <c r="IG27" s="27"/>
      <c r="IH27" s="27"/>
      <c r="II27" s="27"/>
    </row>
    <row r="28" spans="1:243" s="26" customFormat="1" ht="33" customHeight="1" thickBot="1">
      <c r="A28" s="59">
        <v>2.6</v>
      </c>
      <c r="B28" s="74" t="s">
        <v>88</v>
      </c>
      <c r="C28" s="61" t="s">
        <v>73</v>
      </c>
      <c r="D28" s="65">
        <v>1</v>
      </c>
      <c r="E28" s="66" t="s">
        <v>36</v>
      </c>
      <c r="F28" s="67"/>
      <c r="G28" s="68"/>
      <c r="H28" s="69"/>
      <c r="I28" s="67" t="s">
        <v>37</v>
      </c>
      <c r="J28" s="70">
        <f t="shared" si="4"/>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88</v>
      </c>
      <c r="IC28" s="26" t="s">
        <v>73</v>
      </c>
      <c r="ID28" s="26">
        <v>1</v>
      </c>
      <c r="IE28" s="27" t="s">
        <v>36</v>
      </c>
      <c r="IF28" s="27"/>
      <c r="IG28" s="27"/>
      <c r="IH28" s="27"/>
      <c r="II28" s="27"/>
    </row>
    <row r="29" spans="1:243" s="26" customFormat="1" ht="33" customHeight="1" thickBot="1">
      <c r="A29" s="59">
        <v>2.7</v>
      </c>
      <c r="B29" s="74" t="s">
        <v>89</v>
      </c>
      <c r="C29" s="61" t="s">
        <v>76</v>
      </c>
      <c r="D29" s="65">
        <v>1</v>
      </c>
      <c r="E29" s="66" t="s">
        <v>36</v>
      </c>
      <c r="F29" s="67"/>
      <c r="G29" s="68"/>
      <c r="H29" s="69"/>
      <c r="I29" s="67" t="s">
        <v>37</v>
      </c>
      <c r="J29" s="70">
        <f t="shared" si="4"/>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89</v>
      </c>
      <c r="IC29" s="26" t="s">
        <v>76</v>
      </c>
      <c r="ID29" s="26">
        <v>1</v>
      </c>
      <c r="IE29" s="27" t="s">
        <v>36</v>
      </c>
      <c r="IF29" s="27"/>
      <c r="IG29" s="27"/>
      <c r="IH29" s="27"/>
      <c r="II29" s="27"/>
    </row>
    <row r="30" spans="1:243" s="26" customFormat="1" ht="33" customHeight="1" thickBot="1">
      <c r="A30" s="59">
        <v>2.8</v>
      </c>
      <c r="B30" s="74" t="s">
        <v>90</v>
      </c>
      <c r="C30" s="61" t="s">
        <v>77</v>
      </c>
      <c r="D30" s="65">
        <v>1</v>
      </c>
      <c r="E30" s="66" t="s">
        <v>36</v>
      </c>
      <c r="F30" s="67"/>
      <c r="G30" s="68"/>
      <c r="H30" s="69"/>
      <c r="I30" s="67" t="s">
        <v>37</v>
      </c>
      <c r="J30" s="70">
        <f aca="true" t="shared" si="8" ref="J30:J38">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aca="true" t="shared" si="9" ref="BA30:BA38">D30*M30</f>
        <v>0</v>
      </c>
      <c r="BB30" s="45">
        <f aca="true" t="shared" si="10" ref="BB30:BB38">D30*M30+N30+O30+P30+Q30+R30</f>
        <v>0</v>
      </c>
      <c r="BC30" s="25" t="str">
        <f aca="true" t="shared" si="11" ref="BC30:BC38">SpellNumber(L30,BB30)</f>
        <v>INR Zero Only</v>
      </c>
      <c r="IA30" s="26">
        <v>2.8</v>
      </c>
      <c r="IB30" s="60" t="s">
        <v>90</v>
      </c>
      <c r="IC30" s="26" t="s">
        <v>77</v>
      </c>
      <c r="ID30" s="26">
        <v>1</v>
      </c>
      <c r="IE30" s="27" t="s">
        <v>36</v>
      </c>
      <c r="IF30" s="27"/>
      <c r="IG30" s="27"/>
      <c r="IH30" s="27"/>
      <c r="II30" s="27"/>
    </row>
    <row r="31" spans="1:243" s="26" customFormat="1" ht="33" customHeight="1" thickBot="1">
      <c r="A31" s="59">
        <v>2.9</v>
      </c>
      <c r="B31" s="74" t="s">
        <v>91</v>
      </c>
      <c r="C31" s="61" t="s">
        <v>78</v>
      </c>
      <c r="D31" s="65">
        <v>1</v>
      </c>
      <c r="E31" s="66" t="s">
        <v>36</v>
      </c>
      <c r="F31" s="67"/>
      <c r="G31" s="68"/>
      <c r="H31" s="69"/>
      <c r="I31" s="67" t="s">
        <v>37</v>
      </c>
      <c r="J31" s="70">
        <f t="shared" si="8"/>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9"/>
        <v>0</v>
      </c>
      <c r="BB31" s="45">
        <f t="shared" si="10"/>
        <v>0</v>
      </c>
      <c r="BC31" s="25" t="str">
        <f t="shared" si="11"/>
        <v>INR Zero Only</v>
      </c>
      <c r="IA31" s="26">
        <v>2.9</v>
      </c>
      <c r="IB31" s="60" t="s">
        <v>91</v>
      </c>
      <c r="IC31" s="26" t="s">
        <v>78</v>
      </c>
      <c r="ID31" s="26">
        <v>1</v>
      </c>
      <c r="IE31" s="27" t="s">
        <v>36</v>
      </c>
      <c r="IF31" s="27"/>
      <c r="IG31" s="27"/>
      <c r="IH31" s="27"/>
      <c r="II31" s="27"/>
    </row>
    <row r="32" spans="1:243" s="26" customFormat="1" ht="33" customHeight="1" thickBot="1">
      <c r="A32" s="59">
        <v>3</v>
      </c>
      <c r="B32" s="74" t="s">
        <v>92</v>
      </c>
      <c r="C32" s="61" t="s">
        <v>79</v>
      </c>
      <c r="D32" s="65">
        <v>1</v>
      </c>
      <c r="E32" s="66" t="s">
        <v>36</v>
      </c>
      <c r="F32" s="67"/>
      <c r="G32" s="68"/>
      <c r="H32" s="69"/>
      <c r="I32" s="67" t="s">
        <v>37</v>
      </c>
      <c r="J32" s="70">
        <f t="shared" si="8"/>
        <v>1</v>
      </c>
      <c r="K32" s="68" t="s">
        <v>38</v>
      </c>
      <c r="L32" s="68"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9"/>
        <v>0</v>
      </c>
      <c r="BB32" s="45">
        <f t="shared" si="10"/>
        <v>0</v>
      </c>
      <c r="BC32" s="25" t="str">
        <f t="shared" si="11"/>
        <v>INR Zero Only</v>
      </c>
      <c r="IA32" s="26">
        <v>3</v>
      </c>
      <c r="IB32" s="60" t="s">
        <v>92</v>
      </c>
      <c r="IC32" s="26" t="s">
        <v>79</v>
      </c>
      <c r="ID32" s="26">
        <v>1</v>
      </c>
      <c r="IE32" s="27" t="s">
        <v>36</v>
      </c>
      <c r="IF32" s="27"/>
      <c r="IG32" s="27"/>
      <c r="IH32" s="27"/>
      <c r="II32" s="27"/>
    </row>
    <row r="33" spans="1:243" s="26" customFormat="1" ht="33" customHeight="1" thickBot="1">
      <c r="A33" s="59">
        <v>3.1</v>
      </c>
      <c r="B33" s="74" t="s">
        <v>93</v>
      </c>
      <c r="C33" s="61" t="s">
        <v>80</v>
      </c>
      <c r="D33" s="65">
        <v>1</v>
      </c>
      <c r="E33" s="66" t="s">
        <v>36</v>
      </c>
      <c r="F33" s="67"/>
      <c r="G33" s="68"/>
      <c r="H33" s="69"/>
      <c r="I33" s="67" t="s">
        <v>37</v>
      </c>
      <c r="J33" s="70">
        <f t="shared" si="8"/>
        <v>1</v>
      </c>
      <c r="K33" s="68" t="s">
        <v>38</v>
      </c>
      <c r="L33" s="68"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9"/>
        <v>0</v>
      </c>
      <c r="BB33" s="45">
        <f t="shared" si="10"/>
        <v>0</v>
      </c>
      <c r="BC33" s="25" t="str">
        <f t="shared" si="11"/>
        <v>INR Zero Only</v>
      </c>
      <c r="IA33" s="26">
        <v>3.1</v>
      </c>
      <c r="IB33" s="60" t="s">
        <v>93</v>
      </c>
      <c r="IC33" s="26" t="s">
        <v>80</v>
      </c>
      <c r="ID33" s="26">
        <v>1</v>
      </c>
      <c r="IE33" s="27" t="s">
        <v>36</v>
      </c>
      <c r="IF33" s="27"/>
      <c r="IG33" s="27"/>
      <c r="IH33" s="27"/>
      <c r="II33" s="27"/>
    </row>
    <row r="34" spans="1:243" s="26" customFormat="1" ht="33" customHeight="1" thickBot="1">
      <c r="A34" s="59">
        <v>3.2</v>
      </c>
      <c r="B34" s="74" t="s">
        <v>96</v>
      </c>
      <c r="C34" s="61" t="s">
        <v>81</v>
      </c>
      <c r="D34" s="65">
        <v>1</v>
      </c>
      <c r="E34" s="66" t="s">
        <v>36</v>
      </c>
      <c r="F34" s="67"/>
      <c r="G34" s="68"/>
      <c r="H34" s="69"/>
      <c r="I34" s="67" t="s">
        <v>37</v>
      </c>
      <c r="J34" s="70">
        <f t="shared" si="8"/>
        <v>1</v>
      </c>
      <c r="K34" s="68" t="s">
        <v>38</v>
      </c>
      <c r="L34" s="68"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9"/>
        <v>0</v>
      </c>
      <c r="BB34" s="45">
        <f t="shared" si="10"/>
        <v>0</v>
      </c>
      <c r="BC34" s="25" t="str">
        <f t="shared" si="11"/>
        <v>INR Zero Only</v>
      </c>
      <c r="IA34" s="26">
        <v>3.2</v>
      </c>
      <c r="IB34" s="60" t="s">
        <v>96</v>
      </c>
      <c r="IC34" s="26" t="s">
        <v>81</v>
      </c>
      <c r="ID34" s="26">
        <v>1</v>
      </c>
      <c r="IE34" s="27" t="s">
        <v>36</v>
      </c>
      <c r="IF34" s="27"/>
      <c r="IG34" s="27"/>
      <c r="IH34" s="27"/>
      <c r="II34" s="27"/>
    </row>
    <row r="35" spans="1:243" s="26" customFormat="1" ht="33" customHeight="1" thickBot="1">
      <c r="A35" s="59">
        <v>3.3</v>
      </c>
      <c r="B35" s="72" t="s">
        <v>52</v>
      </c>
      <c r="C35" s="61" t="s">
        <v>94</v>
      </c>
      <c r="D35" s="65">
        <v>1</v>
      </c>
      <c r="E35" s="66" t="s">
        <v>36</v>
      </c>
      <c r="F35" s="67"/>
      <c r="G35" s="68"/>
      <c r="H35" s="69"/>
      <c r="I35" s="67" t="s">
        <v>37</v>
      </c>
      <c r="J35" s="70">
        <f t="shared" si="8"/>
        <v>1</v>
      </c>
      <c r="K35" s="68" t="s">
        <v>38</v>
      </c>
      <c r="L35" s="68"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9"/>
        <v>0</v>
      </c>
      <c r="BB35" s="45">
        <f t="shared" si="10"/>
        <v>0</v>
      </c>
      <c r="BC35" s="25" t="str">
        <f t="shared" si="11"/>
        <v>INR Zero Only</v>
      </c>
      <c r="IA35" s="26">
        <v>3.3</v>
      </c>
      <c r="IB35" s="60" t="s">
        <v>52</v>
      </c>
      <c r="IC35" s="26" t="s">
        <v>94</v>
      </c>
      <c r="ID35" s="26">
        <v>1</v>
      </c>
      <c r="IE35" s="27" t="s">
        <v>36</v>
      </c>
      <c r="IF35" s="27"/>
      <c r="IG35" s="27"/>
      <c r="IH35" s="27"/>
      <c r="II35" s="27"/>
    </row>
    <row r="36" spans="1:243" s="26" customFormat="1" ht="33" customHeight="1" thickBot="1">
      <c r="A36" s="59">
        <v>3.4</v>
      </c>
      <c r="B36" s="72" t="s">
        <v>51</v>
      </c>
      <c r="C36" s="61" t="s">
        <v>102</v>
      </c>
      <c r="D36" s="65">
        <v>1</v>
      </c>
      <c r="E36" s="66" t="s">
        <v>36</v>
      </c>
      <c r="F36" s="67"/>
      <c r="G36" s="68"/>
      <c r="H36" s="69"/>
      <c r="I36" s="67" t="s">
        <v>37</v>
      </c>
      <c r="J36" s="70">
        <f t="shared" si="8"/>
        <v>1</v>
      </c>
      <c r="K36" s="68" t="s">
        <v>38</v>
      </c>
      <c r="L36" s="68"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9"/>
        <v>0</v>
      </c>
      <c r="BB36" s="45">
        <f t="shared" si="10"/>
        <v>0</v>
      </c>
      <c r="BC36" s="25" t="str">
        <f t="shared" si="11"/>
        <v>INR Zero Only</v>
      </c>
      <c r="IA36" s="26">
        <v>3.4</v>
      </c>
      <c r="IB36" s="60" t="s">
        <v>51</v>
      </c>
      <c r="IC36" s="26" t="s">
        <v>102</v>
      </c>
      <c r="ID36" s="26">
        <v>1</v>
      </c>
      <c r="IE36" s="27" t="s">
        <v>36</v>
      </c>
      <c r="IF36" s="27"/>
      <c r="IG36" s="27"/>
      <c r="IH36" s="27"/>
      <c r="II36" s="27"/>
    </row>
    <row r="37" spans="1:243" s="26" customFormat="1" ht="33" customHeight="1" thickBot="1">
      <c r="A37" s="59">
        <v>3.5</v>
      </c>
      <c r="B37" s="64" t="s">
        <v>56</v>
      </c>
      <c r="C37" s="61" t="s">
        <v>103</v>
      </c>
      <c r="D37" s="65">
        <v>1</v>
      </c>
      <c r="E37" s="66" t="s">
        <v>36</v>
      </c>
      <c r="F37" s="67"/>
      <c r="G37" s="68"/>
      <c r="H37" s="69"/>
      <c r="I37" s="67" t="s">
        <v>37</v>
      </c>
      <c r="J37" s="70">
        <f t="shared" si="8"/>
        <v>1</v>
      </c>
      <c r="K37" s="68" t="s">
        <v>38</v>
      </c>
      <c r="L37" s="68" t="s">
        <v>4</v>
      </c>
      <c r="M37" s="51"/>
      <c r="N37" s="50"/>
      <c r="O37" s="51"/>
      <c r="P37" s="51"/>
      <c r="Q37" s="50"/>
      <c r="R37" s="50"/>
      <c r="S37" s="52"/>
      <c r="T37" s="5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t="shared" si="9"/>
        <v>0</v>
      </c>
      <c r="BB37" s="45">
        <f t="shared" si="10"/>
        <v>0</v>
      </c>
      <c r="BC37" s="25" t="str">
        <f t="shared" si="11"/>
        <v>INR Zero Only</v>
      </c>
      <c r="IA37" s="26">
        <v>3.5</v>
      </c>
      <c r="IB37" s="60" t="s">
        <v>56</v>
      </c>
      <c r="IC37" s="26" t="s">
        <v>103</v>
      </c>
      <c r="ID37" s="26">
        <v>1</v>
      </c>
      <c r="IE37" s="27" t="s">
        <v>36</v>
      </c>
      <c r="IF37" s="27"/>
      <c r="IG37" s="27"/>
      <c r="IH37" s="27"/>
      <c r="II37" s="27"/>
    </row>
    <row r="38" spans="1:243" s="26" customFormat="1" ht="33" customHeight="1" thickBot="1">
      <c r="A38" s="59">
        <v>3.6</v>
      </c>
      <c r="B38" s="64" t="s">
        <v>57</v>
      </c>
      <c r="C38" s="61" t="s">
        <v>104</v>
      </c>
      <c r="D38" s="65">
        <v>1</v>
      </c>
      <c r="E38" s="66" t="s">
        <v>36</v>
      </c>
      <c r="F38" s="67"/>
      <c r="G38" s="68"/>
      <c r="H38" s="69"/>
      <c r="I38" s="67" t="s">
        <v>37</v>
      </c>
      <c r="J38" s="70">
        <f t="shared" si="8"/>
        <v>1</v>
      </c>
      <c r="K38" s="68" t="s">
        <v>38</v>
      </c>
      <c r="L38" s="68" t="s">
        <v>4</v>
      </c>
      <c r="M38" s="51"/>
      <c r="N38" s="50"/>
      <c r="O38" s="51"/>
      <c r="P38" s="51"/>
      <c r="Q38" s="50"/>
      <c r="R38" s="50"/>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9"/>
        <v>0</v>
      </c>
      <c r="BB38" s="45">
        <f t="shared" si="10"/>
        <v>0</v>
      </c>
      <c r="BC38" s="25" t="str">
        <f t="shared" si="11"/>
        <v>INR Zero Only</v>
      </c>
      <c r="IA38" s="26">
        <v>3.6</v>
      </c>
      <c r="IB38" s="60" t="s">
        <v>57</v>
      </c>
      <c r="IC38" s="26" t="s">
        <v>104</v>
      </c>
      <c r="ID38" s="26">
        <v>1</v>
      </c>
      <c r="IE38" s="27" t="s">
        <v>36</v>
      </c>
      <c r="IF38" s="27"/>
      <c r="IG38" s="27"/>
      <c r="IH38" s="27"/>
      <c r="II38" s="27"/>
    </row>
    <row r="39" spans="1:243" s="26" customFormat="1" ht="24.75" customHeight="1">
      <c r="A39" s="28" t="s">
        <v>41</v>
      </c>
      <c r="B39" s="63"/>
      <c r="C39" s="30"/>
      <c r="D39" s="56"/>
      <c r="E39" s="46"/>
      <c r="F39" s="46"/>
      <c r="G39" s="46"/>
      <c r="H39" s="47"/>
      <c r="I39" s="47"/>
      <c r="J39" s="47"/>
      <c r="K39" s="47"/>
      <c r="L39" s="48"/>
      <c r="BA39" s="49">
        <f>SUM(BA13:BA23)</f>
        <v>0</v>
      </c>
      <c r="BB39" s="49">
        <f>SUM(BB13:BB23)</f>
        <v>0</v>
      </c>
      <c r="BC39" s="25" t="str">
        <f>SpellNumber($E$2,BB39)</f>
        <v>INR Zero Only</v>
      </c>
      <c r="IE39" s="27">
        <v>4</v>
      </c>
      <c r="IF39" s="27" t="s">
        <v>40</v>
      </c>
      <c r="IG39" s="27" t="s">
        <v>42</v>
      </c>
      <c r="IH39" s="27">
        <v>10</v>
      </c>
      <c r="II39" s="27" t="s">
        <v>36</v>
      </c>
    </row>
    <row r="40" spans="1:243" s="38" customFormat="1" ht="54.75" customHeight="1" hidden="1">
      <c r="A40" s="29" t="s">
        <v>43</v>
      </c>
      <c r="B40" s="31"/>
      <c r="C40" s="32"/>
      <c r="D40" s="57"/>
      <c r="E40" s="43" t="s">
        <v>44</v>
      </c>
      <c r="F40" s="44"/>
      <c r="G40" s="33"/>
      <c r="H40" s="34"/>
      <c r="I40" s="34"/>
      <c r="J40" s="34"/>
      <c r="K40" s="35"/>
      <c r="L40" s="36"/>
      <c r="M40" s="37" t="s">
        <v>45</v>
      </c>
      <c r="O40" s="26"/>
      <c r="P40" s="26"/>
      <c r="Q40" s="26"/>
      <c r="R40" s="26"/>
      <c r="S40" s="26"/>
      <c r="BA40" s="39">
        <f>IF(ISBLANK(F40),0,IF(E40="Excess (+)",ROUND(BA39+(BA39*F40),2),IF(E40="Less (-)",ROUND(BA39+(BA39*F40*(-1)),2),0)))</f>
        <v>0</v>
      </c>
      <c r="BB40" s="40">
        <f>ROUND(BA40,0)</f>
        <v>0</v>
      </c>
      <c r="BC40" s="41" t="str">
        <f>SpellNumber(L40,BB40)</f>
        <v> Zero Only</v>
      </c>
      <c r="IE40" s="42"/>
      <c r="IF40" s="42"/>
      <c r="IG40" s="42"/>
      <c r="IH40" s="42"/>
      <c r="II40" s="42"/>
    </row>
    <row r="41" spans="1:243" s="38" customFormat="1" ht="43.5" customHeight="1">
      <c r="A41" s="28" t="s">
        <v>46</v>
      </c>
      <c r="B41" s="28"/>
      <c r="C41" s="76" t="str">
        <f>SpellNumber($E$2,BB39)</f>
        <v>INR Zero Only</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IE41" s="42"/>
      <c r="IF41" s="42"/>
      <c r="IG41" s="42"/>
      <c r="IH41" s="42"/>
      <c r="II41" s="42"/>
    </row>
    <row r="42" ht="15"/>
    <row r="43" ht="15"/>
    <row r="45" ht="15"/>
    <row r="46" ht="15"/>
    <row r="48" ht="15"/>
    <row r="49" ht="15"/>
    <row r="51" ht="15"/>
    <row r="52" ht="15"/>
    <row r="53" ht="15"/>
    <row r="54" ht="15"/>
  </sheetData>
  <sheetProtection sheet="1"/>
  <mergeCells count="8">
    <mergeCell ref="A9:BC9"/>
    <mergeCell ref="C41:BC4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38">
      <formula1>0</formula1>
      <formula2>0</formula2>
    </dataValidation>
    <dataValidation type="list" allowBlank="1" showInputMessage="1" showErrorMessage="1" sqref="L36 L13 L14 L15 L16 L17 L18 L19 L20 L21 L22 L23 L24 L25 L26 L27 L28 L29 L30 L31 L32 L33 L34 L35 L38 L37">
      <formula1>"INR"</formula1>
    </dataValidation>
    <dataValidation type="decimal" allowBlank="1" showInputMessage="1" showErrorMessage="1" promptTitle="Basic Rate Entry" prompt="Please enter Basic Rate in Rupees for this item. " errorTitle="Invaid Entry" error="Only Numeric Values are allowed. " sqref="M13:M38">
      <formula1>0</formula1>
      <formula2>999999999999999</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F13:F38">
      <formula1>0</formula1>
      <formula2>999999999999999</formula2>
    </dataValidation>
    <dataValidation type="list" allowBlank="1" showErrorMessage="1" sqref="K13:K38">
      <formula1>"Partial Conversion,Full Conversion"</formula1>
      <formula2>0</formula2>
    </dataValidation>
    <dataValidation type="decimal" allowBlank="1" showErrorMessage="1" errorTitle="Invalid Entry" error="Only Numeric Values are allowed. " sqref="A13:A38">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2" t="s">
        <v>47</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2021-06-15T04:44:49Z</cp:lastPrinted>
  <dcterms:created xsi:type="dcterms:W3CDTF">2009-01-30T06:42:42Z</dcterms:created>
  <dcterms:modified xsi:type="dcterms:W3CDTF">2022-11-22T09:51:13Z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