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<sst xmlns="http://schemas.openxmlformats.org/spreadsheetml/2006/main" count="226" uniqueCount="86">
  <si>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</si>
  <si>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</si>
  <si>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</si>
  <si>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</si>
  <si>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</si>
  <si>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</si>
  <si>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</si>
  <si>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</si>
  <si>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</si>
  <si>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</si>
  <si>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</si>
  <si>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</si>
  <si>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</si>
  <si>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</si>
  <si>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</si>
  <si>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</si>
  <si>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</si>
  <si>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</si>
  <si>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</si>
  <si>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</si>
  <si>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</si>
  <si>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</si>
  <si>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</si>
  <si>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</si>
  <si>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</si>
  <si>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</si>
  <si>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</si>
  <si>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</si>
  <si>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</si>
  <si>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</si>
  <si>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</si>
  <si>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</si>
  <si>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</si>
  <si>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</si>
  <si>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</si>
  <si>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</si>
  <si>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</si>
  <si>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</si>
  <si>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</si>
  <si>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</si>
  <si>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</si>
  <si>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</si>
  <si>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</si>
  <si>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</si>
  <si>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</si>
  <si>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</si>
  <si>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</si>
  <si>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</si>
  <si>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</si>
  <si>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</si>
  <si>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</si>
  <si>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</si>
  <si>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</si>
  <si>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</si>
  <si>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</si>
  <si>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</si>
  <si>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</si>
  <si>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</si>
  <si>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</si>
  <si>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</si>
  <si>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</si>
  <si>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AMC charges for 2nd year after warranty</t>
  </si>
  <si>
    <t>AMC charges for 3rd year after warranty</t>
  </si>
  <si>
    <t>AMC charges for 4th  year after warranty</t>
  </si>
  <si>
    <t>AMC charges for 5th year after warranty</t>
  </si>
  <si>
    <t>ITEM7</t>
  </si>
  <si>
    <t>ITEM8</t>
  </si>
  <si>
    <t>ITEM9</t>
  </si>
  <si>
    <t>ITEM10</t>
  </si>
  <si>
    <t>ITEM11</t>
  </si>
  <si>
    <t>ITEM12</t>
  </si>
  <si>
    <t>ITEM13</t>
  </si>
  <si>
    <t>ITEM15</t>
  </si>
  <si>
    <t>ITEM14</t>
  </si>
  <si>
    <t>Warranty charges should be quoted for additional 4 years after the initial warranty period if the warranty is for one year on equipment.</t>
  </si>
  <si>
    <t>Energy Dispersive Spectroscopy</t>
  </si>
  <si>
    <t>STEM  BF ADF HAADF Imaging Detector</t>
  </si>
  <si>
    <t>Optional items</t>
  </si>
  <si>
    <t>Supply and Installation of Cryo-Transmission Electron Microscope with Tomographic Imaging System 
(as per Technical details as given  below)</t>
  </si>
  <si>
    <t xml:space="preserve">
Name of Work:&lt;Supply and installation of Computer Nodes with Accessories &gt;
 </t>
  </si>
  <si>
    <r>
      <rPr>
        <b/>
        <sz val="10"/>
        <color indexed="8"/>
        <rFont val="Times New Roman"/>
        <family val="1"/>
      </rPr>
      <t>Supply and Installation of Master Node</t>
    </r>
    <r>
      <rPr>
        <sz val="10"/>
        <color indexed="8"/>
        <rFont val="Times New Roman"/>
        <family val="1"/>
      </rPr>
      <t xml:space="preserve">
(as per Technical details given in NIT)</t>
    </r>
  </si>
  <si>
    <t>Compute Nodes - CPU (as per Technical details given in NIT)</t>
  </si>
  <si>
    <t>ITEM2</t>
  </si>
  <si>
    <t>Storage System</t>
  </si>
  <si>
    <t>Warranty charges should be quoted for additional 2 years after the initial warranty period if the warranty is for one year on equipment.</t>
  </si>
  <si>
    <t>Any other charges, if any (E)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</si>
</sst>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9"/>
  <sheetViews>
    <sheetView showGridLines="0" zoomScale="85" zoomScaleNormal="85" zoomScalePageLayoutView="0" workbookViewId="0" topLeftCell="A1">
      <selection activeCell="D22" sqref="D22"/>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59</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80</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78</v>
      </c>
      <c r="IC13" s="26" t="s">
        <v>49</v>
      </c>
      <c r="ID13" s="26">
        <v>1</v>
      </c>
      <c r="IE13" s="27" t="s">
        <v>36</v>
      </c>
      <c r="IF13" s="27" t="s">
        <v>39</v>
      </c>
      <c r="IG13" s="27" t="s">
        <v>35</v>
      </c>
      <c r="IH13" s="27">
        <v>123.223</v>
      </c>
      <c r="II13" s="27" t="s">
        <v>36</v>
      </c>
    </row>
    <row r="14" spans="1:243" s="26" customFormat="1" ht="47.25" customHeight="1" thickBot="1">
      <c r="A14" s="59">
        <v>1.2</v>
      </c>
      <c r="B14" s="72" t="s">
        <v>81</v>
      </c>
      <c r="C14" s="71" t="s">
        <v>82</v>
      </c>
      <c r="D14" s="65">
        <v>15</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74</v>
      </c>
      <c r="IC14" s="26" t="s">
        <v>50</v>
      </c>
      <c r="ID14" s="26">
        <v>1</v>
      </c>
      <c r="IE14" s="27" t="s">
        <v>36</v>
      </c>
      <c r="IF14" s="27"/>
      <c r="IG14" s="27"/>
      <c r="IH14" s="27"/>
      <c r="II14" s="27"/>
    </row>
    <row r="15" spans="1:243" s="26" customFormat="1" ht="36.75" customHeight="1" thickBot="1">
      <c r="A15" s="59">
        <v>1.3</v>
      </c>
      <c r="B15" s="64" t="s">
        <v>83</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53</v>
      </c>
      <c r="ID15" s="26">
        <v>1</v>
      </c>
      <c r="IE15" s="27" t="s">
        <v>36</v>
      </c>
      <c r="IF15" s="27"/>
      <c r="IG15" s="27"/>
      <c r="IH15" s="27"/>
      <c r="II15" s="27"/>
    </row>
    <row r="16" spans="1:243" s="26" customFormat="1" ht="33" customHeight="1" thickBot="1">
      <c r="A16" s="59">
        <v>1.4</v>
      </c>
      <c r="B16" s="72" t="s">
        <v>84</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61</v>
      </c>
      <c r="IC16" s="26" t="s">
        <v>54</v>
      </c>
      <c r="ID16" s="26">
        <v>1</v>
      </c>
      <c r="IE16" s="27" t="s">
        <v>36</v>
      </c>
      <c r="IF16" s="27"/>
      <c r="IG16" s="27"/>
      <c r="IH16" s="27"/>
      <c r="II16" s="27"/>
    </row>
    <row r="17" spans="1:243" s="26" customFormat="1" ht="33" customHeight="1" thickBot="1">
      <c r="A17" s="59">
        <v>1.5</v>
      </c>
      <c r="B17" s="64" t="s">
        <v>60</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62</v>
      </c>
      <c r="IC17" s="26" t="s">
        <v>55</v>
      </c>
      <c r="ID17" s="26">
        <v>1</v>
      </c>
      <c r="IE17" s="27" t="s">
        <v>36</v>
      </c>
      <c r="IF17" s="27"/>
      <c r="IG17" s="27"/>
      <c r="IH17" s="27"/>
      <c r="II17" s="27"/>
    </row>
    <row r="18" spans="1:243" s="26" customFormat="1" ht="33" customHeight="1" thickBot="1">
      <c r="A18" s="59">
        <v>1.6</v>
      </c>
      <c r="B18" s="64" t="s">
        <v>61</v>
      </c>
      <c r="C18" s="61" t="s">
        <v>55</v>
      </c>
      <c r="D18" s="65">
        <v>1</v>
      </c>
      <c r="E18" s="66" t="s">
        <v>36</v>
      </c>
      <c r="F18" s="67"/>
      <c r="G18" s="68"/>
      <c r="H18" s="69"/>
      <c r="I18" s="67" t="s">
        <v>37</v>
      </c>
      <c r="J18" s="70">
        <f aca="true" t="shared" si="0" ref="J18:J26">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aca="true" t="shared" si="1" ref="BA18:BA26">D18*M18</f>
        <v>0</v>
      </c>
      <c r="BB18" s="45">
        <f aca="true" t="shared" si="2" ref="BB18:BB26">D18*M18+N18+O18+P18+Q18+R18</f>
        <v>0</v>
      </c>
      <c r="BC18" s="25" t="str">
        <f aca="true" t="shared" si="3" ref="BC18:BC26">SpellNumber(L18,BB18)</f>
        <v>INR Zero Only</v>
      </c>
      <c r="IA18" s="26">
        <v>1.6</v>
      </c>
      <c r="IB18" s="60" t="s">
        <v>63</v>
      </c>
      <c r="IC18" s="26" t="s">
        <v>65</v>
      </c>
      <c r="ID18" s="26">
        <v>1</v>
      </c>
      <c r="IE18" s="27" t="s">
        <v>36</v>
      </c>
      <c r="IF18" s="27"/>
      <c r="IG18" s="27"/>
      <c r="IH18" s="27"/>
      <c r="II18" s="27"/>
    </row>
    <row r="19" spans="1:243" s="26" customFormat="1" ht="33" customHeight="1" thickBot="1">
      <c r="A19" s="59">
        <v>1.7</v>
      </c>
      <c r="B19" s="64" t="s">
        <v>62</v>
      </c>
      <c r="C19" s="61" t="s">
        <v>65</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64</v>
      </c>
      <c r="IC19" s="26" t="s">
        <v>66</v>
      </c>
      <c r="ID19" s="26">
        <v>1</v>
      </c>
      <c r="IE19" s="27" t="s">
        <v>36</v>
      </c>
      <c r="IF19" s="27"/>
      <c r="IG19" s="27"/>
      <c r="IH19" s="27"/>
      <c r="II19" s="27"/>
    </row>
    <row r="20" spans="1:243" s="26" customFormat="1" ht="33" customHeight="1" thickBot="1">
      <c r="A20" s="59">
        <v>1.8</v>
      </c>
      <c r="B20" s="64" t="s">
        <v>63</v>
      </c>
      <c r="C20" s="61" t="s">
        <v>66</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52</v>
      </c>
      <c r="IC20" s="26" t="s">
        <v>67</v>
      </c>
      <c r="ID20" s="26">
        <v>1</v>
      </c>
      <c r="IE20" s="27" t="s">
        <v>36</v>
      </c>
      <c r="IF20" s="27"/>
      <c r="IG20" s="27"/>
      <c r="IH20" s="27"/>
      <c r="II20" s="27"/>
    </row>
    <row r="21" spans="1:243" s="26" customFormat="1" ht="33" customHeight="1" thickBot="1">
      <c r="A21" s="59">
        <v>1.9</v>
      </c>
      <c r="B21" s="64" t="s">
        <v>64</v>
      </c>
      <c r="C21" s="61" t="s">
        <v>67</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51</v>
      </c>
      <c r="IC21" s="26" t="s">
        <v>68</v>
      </c>
      <c r="ID21" s="26">
        <v>1</v>
      </c>
      <c r="IE21" s="27" t="s">
        <v>36</v>
      </c>
      <c r="IF21" s="27"/>
      <c r="IG21" s="27"/>
      <c r="IH21" s="27"/>
      <c r="II21" s="27"/>
    </row>
    <row r="22" spans="1:243" s="26" customFormat="1" ht="33" customHeight="1" thickBot="1">
      <c r="A22" s="59">
        <v>2</v>
      </c>
      <c r="B22" s="73" t="s">
        <v>52</v>
      </c>
      <c r="C22" s="61" t="s">
        <v>68</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56</v>
      </c>
      <c r="IC22" s="26" t="s">
        <v>69</v>
      </c>
      <c r="ID22" s="26">
        <v>1</v>
      </c>
      <c r="IE22" s="27" t="s">
        <v>36</v>
      </c>
      <c r="IF22" s="27"/>
      <c r="IG22" s="27"/>
      <c r="IH22" s="27"/>
      <c r="II22" s="27"/>
    </row>
    <row r="23" spans="1:243" s="26" customFormat="1" ht="33" customHeight="1" thickBot="1">
      <c r="A23" s="59">
        <v>2.1</v>
      </c>
      <c r="B23" s="73" t="s">
        <v>51</v>
      </c>
      <c r="C23" s="61" t="s">
        <v>69</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57</v>
      </c>
      <c r="IC23" s="26" t="s">
        <v>70</v>
      </c>
      <c r="ID23" s="26">
        <v>1</v>
      </c>
      <c r="IE23" s="27" t="s">
        <v>36</v>
      </c>
      <c r="IF23" s="27"/>
      <c r="IG23" s="27"/>
      <c r="IH23" s="27"/>
      <c r="II23" s="27"/>
    </row>
    <row r="24" spans="1:243" s="26" customFormat="1" ht="33" customHeight="1" thickBot="1">
      <c r="A24" s="59">
        <v>2.2</v>
      </c>
      <c r="B24" s="64" t="s">
        <v>56</v>
      </c>
      <c r="C24" s="61" t="s">
        <v>70</v>
      </c>
      <c r="D24" s="65">
        <v>1</v>
      </c>
      <c r="E24" s="66" t="s">
        <v>36</v>
      </c>
      <c r="F24" s="67"/>
      <c r="G24" s="68"/>
      <c r="H24" s="69"/>
      <c r="I24" s="67" t="s">
        <v>37</v>
      </c>
      <c r="J24" s="70">
        <f t="shared" si="0"/>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1"/>
        <v>0</v>
      </c>
      <c r="BB24" s="45">
        <f t="shared" si="2"/>
        <v>0</v>
      </c>
      <c r="BC24" s="25" t="str">
        <f t="shared" si="3"/>
        <v>INR Zero Only</v>
      </c>
      <c r="IA24" s="26">
        <v>2.2</v>
      </c>
      <c r="IB24" s="60" t="s">
        <v>77</v>
      </c>
      <c r="IC24" s="26" t="s">
        <v>71</v>
      </c>
      <c r="ID24" s="26">
        <v>1</v>
      </c>
      <c r="IE24" s="27" t="s">
        <v>36</v>
      </c>
      <c r="IF24" s="27"/>
      <c r="IG24" s="27"/>
      <c r="IH24" s="27"/>
      <c r="II24" s="27"/>
    </row>
    <row r="25" spans="1:243" s="26" customFormat="1" ht="33" customHeight="1" thickBot="1">
      <c r="A25" s="59">
        <v>2.3</v>
      </c>
      <c r="B25" s="64" t="s">
        <v>57</v>
      </c>
      <c r="C25" s="61" t="s">
        <v>71</v>
      </c>
      <c r="D25" s="65">
        <v>1</v>
      </c>
      <c r="E25" s="66" t="s">
        <v>36</v>
      </c>
      <c r="F25" s="67"/>
      <c r="G25" s="68"/>
      <c r="H25" s="69"/>
      <c r="I25" s="67" t="s">
        <v>37</v>
      </c>
      <c r="J25" s="70">
        <f t="shared" si="0"/>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1"/>
        <v>0</v>
      </c>
      <c r="BB25" s="45">
        <f t="shared" si="2"/>
        <v>0</v>
      </c>
      <c r="BC25" s="25" t="str">
        <f t="shared" si="3"/>
        <v>INR Zero Only</v>
      </c>
      <c r="IA25" s="26">
        <v>2.3</v>
      </c>
      <c r="IB25" s="60" t="s">
        <v>75</v>
      </c>
      <c r="IC25" s="26" t="s">
        <v>73</v>
      </c>
      <c r="ID25" s="26">
        <v>1</v>
      </c>
      <c r="IE25" s="27" t="s">
        <v>36</v>
      </c>
      <c r="IF25" s="27"/>
      <c r="IG25" s="27"/>
      <c r="IH25" s="27"/>
      <c r="II25" s="27"/>
    </row>
    <row r="26" spans="1:243" s="26" customFormat="1" ht="33" customHeight="1" thickBot="1">
      <c r="A26" s="59">
        <v>2.4</v>
      </c>
      <c r="B26" s="64" t="s">
        <v>85</v>
      </c>
      <c r="C26" s="61" t="s">
        <v>73</v>
      </c>
      <c r="D26" s="65">
        <v>1</v>
      </c>
      <c r="E26" s="66" t="s">
        <v>36</v>
      </c>
      <c r="F26" s="67"/>
      <c r="G26" s="68"/>
      <c r="H26" s="69"/>
      <c r="I26" s="67" t="s">
        <v>37</v>
      </c>
      <c r="J26" s="70">
        <f t="shared" si="0"/>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1"/>
        <v>0</v>
      </c>
      <c r="BB26" s="45">
        <f t="shared" si="2"/>
        <v>0</v>
      </c>
      <c r="BC26" s="25" t="str">
        <f t="shared" si="3"/>
        <v>INR Zero Only</v>
      </c>
      <c r="IA26" s="26">
        <v>2.4</v>
      </c>
      <c r="IB26" s="60" t="s">
        <v>76</v>
      </c>
      <c r="IC26" s="26" t="s">
        <v>72</v>
      </c>
      <c r="ID26" s="26">
        <v>1</v>
      </c>
      <c r="IE26" s="27" t="s">
        <v>36</v>
      </c>
      <c r="IF26" s="27"/>
      <c r="IG26" s="27"/>
      <c r="IH26" s="27"/>
      <c r="II26" s="27"/>
    </row>
    <row r="27" spans="1:243" s="26" customFormat="1" ht="24.75" customHeight="1">
      <c r="A27" s="28" t="s">
        <v>41</v>
      </c>
      <c r="B27" s="63"/>
      <c r="C27" s="30"/>
      <c r="D27" s="56"/>
      <c r="E27" s="46"/>
      <c r="F27" s="46"/>
      <c r="G27" s="46"/>
      <c r="H27" s="47"/>
      <c r="I27" s="47"/>
      <c r="J27" s="47"/>
      <c r="K27" s="47"/>
      <c r="L27" s="48"/>
      <c r="BA27" s="49">
        <f>SUM(BA13:BA17)</f>
        <v>0</v>
      </c>
      <c r="BB27" s="49">
        <f>SUM(BB13:BB17)</f>
        <v>0</v>
      </c>
      <c r="BC27" s="25" t="str">
        <f>SpellNumber($E$2,BB27)</f>
        <v>INR Zero Only</v>
      </c>
      <c r="IE27" s="27">
        <v>4</v>
      </c>
      <c r="IF27" s="27" t="s">
        <v>40</v>
      </c>
      <c r="IG27" s="27" t="s">
        <v>42</v>
      </c>
      <c r="IH27" s="27">
        <v>10</v>
      </c>
      <c r="II27" s="27" t="s">
        <v>36</v>
      </c>
    </row>
    <row r="28" spans="1:243" s="38" customFormat="1" ht="54.75" customHeight="1" hidden="1">
      <c r="A28" s="29" t="s">
        <v>43</v>
      </c>
      <c r="B28" s="31"/>
      <c r="C28" s="32"/>
      <c r="D28" s="57"/>
      <c r="E28" s="43" t="s">
        <v>44</v>
      </c>
      <c r="F28" s="44"/>
      <c r="G28" s="33"/>
      <c r="H28" s="34"/>
      <c r="I28" s="34"/>
      <c r="J28" s="34"/>
      <c r="K28" s="35"/>
      <c r="L28" s="36"/>
      <c r="M28" s="37" t="s">
        <v>45</v>
      </c>
      <c r="O28" s="26"/>
      <c r="P28" s="26"/>
      <c r="Q28" s="26"/>
      <c r="R28" s="26"/>
      <c r="S28" s="26"/>
      <c r="BA28" s="39">
        <f>IF(ISBLANK(F28),0,IF(E28="Excess (+)",ROUND(BA27+(BA27*F28),2),IF(E28="Less (-)",ROUND(BA27+(BA27*F28*(-1)),2),0)))</f>
        <v>0</v>
      </c>
      <c r="BB28" s="40">
        <f>ROUND(BA28,0)</f>
        <v>0</v>
      </c>
      <c r="BC28" s="41" t="str">
        <f>SpellNumber(L28,BB28)</f>
        <v> Zero Only</v>
      </c>
      <c r="IE28" s="42"/>
      <c r="IF28" s="42"/>
      <c r="IG28" s="42"/>
      <c r="IH28" s="42"/>
      <c r="II28" s="42"/>
    </row>
    <row r="29" spans="1:243" s="38" customFormat="1" ht="43.5" customHeight="1">
      <c r="A29" s="28" t="s">
        <v>46</v>
      </c>
      <c r="B29" s="28"/>
      <c r="C29" s="75" t="str">
        <f>SpellNumber($E$2,BB27)</f>
        <v>INR Zero Only</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IE29" s="42"/>
      <c r="IF29" s="42"/>
      <c r="IG29" s="42"/>
      <c r="IH29" s="42"/>
      <c r="II29" s="42"/>
    </row>
    <row r="30" ht="15"/>
    <row r="31" ht="15"/>
    <row r="32" ht="15"/>
    <row r="33" ht="15"/>
    <row r="34" ht="15"/>
    <row r="35" ht="15"/>
    <row r="36" ht="15"/>
    <row r="37" ht="15"/>
  </sheetData>
  <sheetProtection sheet="1"/>
  <mergeCells count="8">
    <mergeCell ref="A9:BC9"/>
    <mergeCell ref="C29:BC2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6">
      <formula1>"INR"</formula1>
    </dataValidation>
    <dataValidation allowBlank="1" showInputMessage="1" showErrorMessage="1" promptTitle="Itemcode/Make" prompt="Please enter text" sqref="C16:C26">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6">
      <formula1>0</formula1>
      <formula2>999999999999999</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F13:F26">
      <formula1>0</formula1>
      <formula2>999999999999999</formula2>
    </dataValidation>
    <dataValidation type="list" allowBlank="1" showErrorMessage="1" sqref="K13:K26">
      <formula1>"Partial Conversion,Full Conversion"</formula1>
      <formula2>0</formula2>
    </dataValidation>
    <dataValidation type="decimal" allowBlank="1" showErrorMessage="1" errorTitle="Invalid Entry" error="Only Numeric Values are allowed. " sqref="A13:A26">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2022-03-29T05:35:13Z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