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<sst xmlns="http://schemas.openxmlformats.org/spreadsheetml/2006/main" count="214" uniqueCount="81">
  <si>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</si>
  <si>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</si>
  <si>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</si>
  <si>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</si>
  <si>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</si>
  <si>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</si>
  <si>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</si>
  <si>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</si>
  <si>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</si>
  <si>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</si>
  <si>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</si>
  <si>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</si>
  <si>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</si>
  <si>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</si>
  <si>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</si>
  <si>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</si>
  <si>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</si>
  <si>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</si>
  <si>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</si>
  <si>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</si>
  <si>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</si>
  <si>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</si>
  <si>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</si>
  <si>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</si>
  <si>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</si>
  <si>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</si>
  <si>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</si>
  <si>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</si>
  <si>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</si>
  <si>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</si>
  <si>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</si>
  <si>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</si>
  <si>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</si>
  <si>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</si>
  <si>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</si>
  <si>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</si>
  <si>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</si>
  <si>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</si>
  <si>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</si>
  <si>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</si>
  <si>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</si>
  <si>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</si>
  <si>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</si>
  <si>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</si>
  <si>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</si>
  <si>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</si>
  <si>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</si>
  <si>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</si>
  <si>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</si>
  <si>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</si>
  <si>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</si>
  <si>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</si>
  <si>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</si>
  <si>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</si>
  <si>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</si>
  <si>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</si>
  <si>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</si>
  <si>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</si>
  <si>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</si>
  <si>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</si>
  <si>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AMC charges for 1st year</t>
  </si>
  <si>
    <t>AMC charges for 2nd year</t>
  </si>
  <si>
    <t>AMC charges for 3rd year</t>
  </si>
  <si>
    <t>AMC charges for 4th year</t>
  </si>
  <si>
    <t>AMC charges for 5th year</t>
  </si>
  <si>
    <t>ITEM2</t>
  </si>
  <si>
    <t>ITEM7</t>
  </si>
  <si>
    <t>ITEM8</t>
  </si>
  <si>
    <t>ITEM9</t>
  </si>
  <si>
    <t>ITEM10</t>
  </si>
  <si>
    <t>ITEM11</t>
  </si>
  <si>
    <t>ITEM12</t>
  </si>
  <si>
    <t>Freight/Transportation Charges, if any</t>
  </si>
  <si>
    <t xml:space="preserve">Installation charges, if any </t>
  </si>
  <si>
    <t>ITEM13</t>
  </si>
  <si>
    <t>ITEM14</t>
  </si>
  <si>
    <t>ITEM15</t>
  </si>
  <si>
    <t>Supply and installation of Multimode plate reader
(as per Technical details as given  in NIT document)</t>
  </si>
  <si>
    <t>Essential Accessories as a package</t>
  </si>
  <si>
    <t xml:space="preserve">
Name of Work:&lt;Supply of CO2 Incubator with Accessories&gt;
 </t>
  </si>
  <si>
    <r>
      <rPr>
        <b/>
        <sz val="10"/>
        <color indexed="8"/>
        <rFont val="Times New Roman"/>
        <family val="1"/>
      </rPr>
      <t>Supply and installation of CO2 Incubator with Accessories</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</si>
</sst>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8"/>
  <sheetViews>
    <sheetView showGridLines="0" zoomScale="70" zoomScaleNormal="70" zoomScalePageLayoutView="0" workbookViewId="0" topLeftCell="A1">
      <selection activeCell="C26" sqref="C26"/>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79</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80</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77</v>
      </c>
      <c r="IC13" s="26" t="s">
        <v>49</v>
      </c>
      <c r="ID13" s="26">
        <v>1</v>
      </c>
      <c r="IE13" s="27" t="s">
        <v>36</v>
      </c>
      <c r="IF13" s="27" t="s">
        <v>39</v>
      </c>
      <c r="IG13" s="27" t="s">
        <v>35</v>
      </c>
      <c r="IH13" s="27">
        <v>123.223</v>
      </c>
      <c r="II13" s="27" t="s">
        <v>36</v>
      </c>
    </row>
    <row r="14" spans="1:243" s="26" customFormat="1" ht="47.25" customHeight="1" thickBot="1">
      <c r="A14" s="59">
        <v>1.2</v>
      </c>
      <c r="B14" s="73" t="s">
        <v>59</v>
      </c>
      <c r="C14" s="71" t="s">
        <v>65</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65</v>
      </c>
      <c r="ID14" s="26">
        <v>1</v>
      </c>
      <c r="IE14" s="27" t="s">
        <v>36</v>
      </c>
      <c r="IF14" s="27"/>
      <c r="IG14" s="27"/>
      <c r="IH14" s="27"/>
      <c r="II14" s="27"/>
    </row>
    <row r="15" spans="1:243" s="26" customFormat="1" ht="47.25" customHeight="1" thickBot="1">
      <c r="A15" s="59">
        <v>1.3</v>
      </c>
      <c r="B15" s="73" t="s">
        <v>78</v>
      </c>
      <c r="C15" s="6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B15" s="60"/>
      <c r="IE15" s="27"/>
      <c r="IF15" s="27"/>
      <c r="IG15" s="27"/>
      <c r="IH15" s="27"/>
      <c r="II15" s="27"/>
    </row>
    <row r="16" spans="1:243" s="26" customFormat="1" ht="33" customHeight="1" thickBot="1">
      <c r="A16" s="59">
        <v>1.4</v>
      </c>
      <c r="B16" s="64" t="s">
        <v>60</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1.6</v>
      </c>
      <c r="IB16" s="60" t="s">
        <v>60</v>
      </c>
      <c r="IC16" s="26" t="s">
        <v>55</v>
      </c>
      <c r="ID16" s="26">
        <v>1</v>
      </c>
      <c r="IE16" s="27" t="s">
        <v>36</v>
      </c>
      <c r="IF16" s="27"/>
      <c r="IG16" s="27"/>
      <c r="IH16" s="27"/>
      <c r="II16" s="27"/>
    </row>
    <row r="17" spans="1:243" s="26" customFormat="1" ht="33" customHeight="1" thickBot="1">
      <c r="A17" s="59">
        <v>1.5</v>
      </c>
      <c r="B17" s="64" t="s">
        <v>61</v>
      </c>
      <c r="C17" s="61" t="s">
        <v>54</v>
      </c>
      <c r="D17" s="65">
        <v>1</v>
      </c>
      <c r="E17" s="66" t="s">
        <v>36</v>
      </c>
      <c r="F17" s="67"/>
      <c r="G17" s="68"/>
      <c r="H17" s="69"/>
      <c r="I17" s="67" t="s">
        <v>37</v>
      </c>
      <c r="J17" s="70">
        <f aca="true" t="shared" si="0" ref="J17:J23">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3">D17*M17</f>
        <v>0</v>
      </c>
      <c r="BB17" s="45">
        <f aca="true" t="shared" si="2" ref="BB17:BB23">D17*M17+N17+O17+P17+Q17+R17</f>
        <v>0</v>
      </c>
      <c r="BC17" s="25" t="str">
        <f aca="true" t="shared" si="3" ref="BC17:BC23">SpellNumber(L17,BB17)</f>
        <v>INR Zero Only</v>
      </c>
      <c r="IA17" s="26">
        <v>1.7</v>
      </c>
      <c r="IB17" s="60" t="s">
        <v>61</v>
      </c>
      <c r="IC17" s="26" t="s">
        <v>66</v>
      </c>
      <c r="ID17" s="26">
        <v>1</v>
      </c>
      <c r="IE17" s="27" t="s">
        <v>36</v>
      </c>
      <c r="IF17" s="27"/>
      <c r="IG17" s="27"/>
      <c r="IH17" s="27"/>
      <c r="II17" s="27"/>
    </row>
    <row r="18" spans="1:243" s="26" customFormat="1" ht="33" customHeight="1" thickBot="1">
      <c r="A18" s="59">
        <v>1.6</v>
      </c>
      <c r="B18" s="64" t="s">
        <v>62</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1.8</v>
      </c>
      <c r="IB18" s="60" t="s">
        <v>62</v>
      </c>
      <c r="IC18" s="26" t="s">
        <v>67</v>
      </c>
      <c r="ID18" s="26">
        <v>1</v>
      </c>
      <c r="IE18" s="27" t="s">
        <v>36</v>
      </c>
      <c r="IF18" s="27"/>
      <c r="IG18" s="27"/>
      <c r="IH18" s="27"/>
      <c r="II18" s="27"/>
    </row>
    <row r="19" spans="1:243" s="26" customFormat="1" ht="33" customHeight="1" thickBot="1">
      <c r="A19" s="59">
        <v>1.7</v>
      </c>
      <c r="B19" s="64" t="s">
        <v>63</v>
      </c>
      <c r="C19" s="61" t="s">
        <v>66</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1.9</v>
      </c>
      <c r="IB19" s="60" t="s">
        <v>63</v>
      </c>
      <c r="IC19" s="26" t="s">
        <v>68</v>
      </c>
      <c r="ID19" s="26">
        <v>1</v>
      </c>
      <c r="IE19" s="27" t="s">
        <v>36</v>
      </c>
      <c r="IF19" s="27"/>
      <c r="IG19" s="27"/>
      <c r="IH19" s="27"/>
      <c r="II19" s="27"/>
    </row>
    <row r="20" spans="1:243" s="26" customFormat="1" ht="33" customHeight="1" thickBot="1">
      <c r="A20" s="59">
        <v>1.8</v>
      </c>
      <c r="B20" s="64" t="s">
        <v>64</v>
      </c>
      <c r="C20" s="61" t="s">
        <v>67</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2</v>
      </c>
      <c r="IB20" s="60" t="s">
        <v>64</v>
      </c>
      <c r="IC20" s="26" t="s">
        <v>69</v>
      </c>
      <c r="ID20" s="26">
        <v>1</v>
      </c>
      <c r="IE20" s="27" t="s">
        <v>36</v>
      </c>
      <c r="IF20" s="27"/>
      <c r="IG20" s="27"/>
      <c r="IH20" s="27"/>
      <c r="II20" s="27"/>
    </row>
    <row r="21" spans="1:243" s="26" customFormat="1" ht="33" customHeight="1" thickBot="1">
      <c r="A21" s="59">
        <v>1.9</v>
      </c>
      <c r="B21" s="73" t="s">
        <v>72</v>
      </c>
      <c r="C21" s="61" t="s">
        <v>68</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2.1</v>
      </c>
      <c r="IB21" s="60" t="s">
        <v>72</v>
      </c>
      <c r="IC21" s="26" t="s">
        <v>70</v>
      </c>
      <c r="ID21" s="26">
        <v>1</v>
      </c>
      <c r="IE21" s="27" t="s">
        <v>36</v>
      </c>
      <c r="IF21" s="27"/>
      <c r="IG21" s="27"/>
      <c r="IH21" s="27"/>
      <c r="II21" s="27"/>
    </row>
    <row r="22" spans="1:243" s="26" customFormat="1" ht="33" customHeight="1" thickBot="1">
      <c r="A22" s="59">
        <v>2</v>
      </c>
      <c r="B22" s="73" t="s">
        <v>73</v>
      </c>
      <c r="C22" s="61" t="s">
        <v>69</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2.2</v>
      </c>
      <c r="IB22" s="60" t="s">
        <v>73</v>
      </c>
      <c r="IC22" s="26" t="s">
        <v>71</v>
      </c>
      <c r="ID22" s="26">
        <v>1</v>
      </c>
      <c r="IE22" s="27" t="s">
        <v>36</v>
      </c>
      <c r="IF22" s="27"/>
      <c r="IG22" s="27"/>
      <c r="IH22" s="27"/>
      <c r="II22" s="27"/>
    </row>
    <row r="23" spans="1:243" s="26" customFormat="1" ht="33" customHeight="1" thickBot="1">
      <c r="A23" s="59">
        <v>2.1</v>
      </c>
      <c r="B23" s="64" t="s">
        <v>52</v>
      </c>
      <c r="C23" s="61" t="s">
        <v>70</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2.3</v>
      </c>
      <c r="IB23" s="60" t="s">
        <v>52</v>
      </c>
      <c r="IC23" s="26" t="s">
        <v>74</v>
      </c>
      <c r="ID23" s="26">
        <v>1</v>
      </c>
      <c r="IE23" s="27" t="s">
        <v>36</v>
      </c>
      <c r="IF23" s="27"/>
      <c r="IG23" s="27"/>
      <c r="IH23" s="27"/>
      <c r="II23" s="27"/>
    </row>
    <row r="24" spans="1:243" s="26" customFormat="1" ht="33" customHeight="1" thickBot="1">
      <c r="A24" s="59">
        <v>2.2</v>
      </c>
      <c r="B24" s="64" t="s">
        <v>51</v>
      </c>
      <c r="C24" s="61" t="s">
        <v>71</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A24" s="26">
        <v>2.4</v>
      </c>
      <c r="IB24" s="60" t="s">
        <v>51</v>
      </c>
      <c r="IC24" s="26" t="s">
        <v>75</v>
      </c>
      <c r="ID24" s="26">
        <v>1</v>
      </c>
      <c r="IE24" s="27" t="s">
        <v>36</v>
      </c>
      <c r="IF24" s="27"/>
      <c r="IG24" s="27"/>
      <c r="IH24" s="27"/>
      <c r="II24" s="27"/>
    </row>
    <row r="25" spans="1:243" s="26" customFormat="1" ht="33" customHeight="1" thickBot="1">
      <c r="A25" s="59">
        <v>2.3</v>
      </c>
      <c r="B25" s="64" t="s">
        <v>56</v>
      </c>
      <c r="C25" s="61" t="s">
        <v>74</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A25" s="26">
        <v>2.5</v>
      </c>
      <c r="IB25" s="60" t="s">
        <v>56</v>
      </c>
      <c r="IC25" s="26" t="s">
        <v>76</v>
      </c>
      <c r="ID25" s="26">
        <v>1</v>
      </c>
      <c r="IE25" s="27" t="s">
        <v>36</v>
      </c>
      <c r="IF25" s="27"/>
      <c r="IG25" s="27"/>
      <c r="IH25" s="27"/>
      <c r="II25" s="27"/>
    </row>
    <row r="26" spans="1:243" s="26" customFormat="1" ht="24.75" customHeight="1">
      <c r="A26" s="28" t="s">
        <v>41</v>
      </c>
      <c r="B26" s="63"/>
      <c r="C26" s="30"/>
      <c r="D26" s="56"/>
      <c r="E26" s="46"/>
      <c r="F26" s="46"/>
      <c r="G26" s="46"/>
      <c r="H26" s="47"/>
      <c r="I26" s="47"/>
      <c r="J26" s="47"/>
      <c r="K26" s="47"/>
      <c r="L26" s="48"/>
      <c r="BA26" s="49">
        <f>SUM(BA13:BA25)</f>
        <v>0</v>
      </c>
      <c r="BB26" s="49">
        <f>SUM(BB13:BB25)</f>
        <v>0</v>
      </c>
      <c r="BC26" s="25" t="str">
        <f>SpellNumber($E$2,BB26)</f>
        <v>INR Zero Only</v>
      </c>
      <c r="IE26" s="27">
        <v>4</v>
      </c>
      <c r="IF26" s="27" t="s">
        <v>40</v>
      </c>
      <c r="IG26" s="27" t="s">
        <v>42</v>
      </c>
      <c r="IH26" s="27">
        <v>10</v>
      </c>
      <c r="II26" s="27" t="s">
        <v>36</v>
      </c>
    </row>
    <row r="27" spans="1:243" s="38" customFormat="1" ht="54.75" customHeight="1" hidden="1">
      <c r="A27" s="29" t="s">
        <v>43</v>
      </c>
      <c r="B27" s="31"/>
      <c r="C27" s="32"/>
      <c r="D27" s="57"/>
      <c r="E27" s="43" t="s">
        <v>44</v>
      </c>
      <c r="F27" s="44"/>
      <c r="G27" s="33"/>
      <c r="H27" s="34"/>
      <c r="I27" s="34"/>
      <c r="J27" s="34"/>
      <c r="K27" s="35"/>
      <c r="L27" s="36"/>
      <c r="M27" s="37" t="s">
        <v>45</v>
      </c>
      <c r="O27" s="26"/>
      <c r="P27" s="26"/>
      <c r="Q27" s="26"/>
      <c r="R27" s="26"/>
      <c r="S27" s="26"/>
      <c r="BA27" s="39">
        <f>IF(ISBLANK(F27),0,IF(E27="Excess (+)",ROUND(BA26+(BA26*F27),2),IF(E27="Less (-)",ROUND(BA26+(BA26*F27*(-1)),2),0)))</f>
        <v>0</v>
      </c>
      <c r="BB27" s="40">
        <f>ROUND(BA27,0)</f>
        <v>0</v>
      </c>
      <c r="BC27" s="41" t="str">
        <f>SpellNumber(L27,BB27)</f>
        <v> Zero Only</v>
      </c>
      <c r="IE27" s="42"/>
      <c r="IF27" s="42"/>
      <c r="IG27" s="42"/>
      <c r="IH27" s="42"/>
      <c r="II27" s="42"/>
    </row>
    <row r="28" spans="1:243" s="38" customFormat="1" ht="43.5" customHeight="1">
      <c r="A28" s="28" t="s">
        <v>46</v>
      </c>
      <c r="B28" s="28"/>
      <c r="C28" s="75" t="str">
        <f>SpellNumber($E$2,BB26)</f>
        <v>INR Zero Only</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IE28" s="42"/>
      <c r="IF28" s="42"/>
      <c r="IG28" s="42"/>
      <c r="IH28" s="42"/>
      <c r="II28" s="42"/>
    </row>
    <row r="29" ht="15"/>
    <row r="30" ht="15"/>
    <row r="35" ht="15"/>
    <row r="36" ht="15"/>
    <row r="37" ht="15"/>
    <row r="38" ht="15"/>
    <row r="39" ht="15"/>
    <row r="40" ht="15"/>
    <row r="41" ht="15"/>
    <row r="42" ht="15"/>
    <row r="43" ht="15"/>
    <row r="44" ht="15"/>
    <row r="45" ht="15"/>
    <row r="46" ht="15"/>
  </sheetData>
  <sheetProtection sheet="1"/>
  <mergeCells count="8">
    <mergeCell ref="A9:BC9"/>
    <mergeCell ref="C28:BC2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5:C25">
      <formula1>0</formula1>
      <formula2>0</formula2>
    </dataValidation>
    <dataValidation type="list" allowBlank="1" showInputMessage="1" showErrorMessage="1" sqref="L13:L25">
      <formula1>"INR"</formula1>
    </dataValidation>
    <dataValidation type="decimal" allowBlank="1" showInputMessage="1" showErrorMessage="1" promptTitle="Basic Rate Entry" prompt="Please enter Basic Rate in Rupees for this item. " errorTitle="Invaid Entry" error="Only Numeric Values are allowed. " sqref="M13:M25">
      <formula1>0</formula1>
      <formula2>999999999999999</formula2>
    </dataValidation>
    <dataValidation allowBlank="1" showInputMessage="1" showErrorMessage="1" promptTitle="Addition / Deduction" prompt="Please Choose the correct One" sqref="J13:J25">
      <formula1>0</formula1>
      <formula2>0</formula2>
    </dataValidation>
    <dataValidation type="list" showErrorMessage="1" sqref="I13:I2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5">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F25">
      <formula1>0</formula1>
      <formula2>999999999999999</formula2>
    </dataValidation>
    <dataValidation type="list" allowBlank="1" showErrorMessage="1" sqref="K13:K25">
      <formula1>"Partial Conversion,Full Conversion"</formula1>
      <formula2>0</formula2>
    </dataValidation>
    <dataValidation type="decimal" allowBlank="1" showErrorMessage="1" errorTitle="Invalid Entry" error="Only Numeric Values are allowed. " sqref="A13:A2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2022-01-28T07:04:55Z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