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<sst xmlns="http://schemas.openxmlformats.org/spreadsheetml/2006/main" count="169" uniqueCount="72">
  <si>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</si>
  <si>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</si>
  <si>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</si>
  <si>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</si>
  <si>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</si>
  <si>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</si>
  <si>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</si>
  <si>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</si>
  <si>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</si>
  <si>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</si>
  <si>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</si>
  <si>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</si>
  <si>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</si>
  <si>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</si>
  <si>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</si>
  <si>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</si>
  <si>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</si>
  <si>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</si>
  <si>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</si>
  <si>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</si>
  <si>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</si>
  <si>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</si>
  <si>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</si>
  <si>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</si>
  <si>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</si>
  <si>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</si>
  <si>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</si>
  <si>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</si>
  <si>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</si>
  <si>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</si>
  <si>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</si>
  <si>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</si>
  <si>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</si>
  <si>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</si>
  <si>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</si>
  <si>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</si>
  <si>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</si>
  <si>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</si>
  <si>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</si>
  <si>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</si>
  <si>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</si>
  <si>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</si>
  <si>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</si>
  <si>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</si>
  <si>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</si>
  <si>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</si>
  <si>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</si>
  <si>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</si>
  <si>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</si>
  <si>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</si>
  <si>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</si>
  <si>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</si>
  <si>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</si>
  <si>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</si>
  <si>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</si>
  <si>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</si>
  <si>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</si>
  <si>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</si>
  <si>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</si>
  <si>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</si>
  <si>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Supply and Installation of Solar Simulator with I-V Tester STS Correction
(as per Technical details as given  below)</t>
  </si>
  <si>
    <t>Warranty charges for 1st year</t>
  </si>
  <si>
    <t>Warranty charges for 2nd  year</t>
  </si>
  <si>
    <t>Warranty Charges for 3rd year</t>
  </si>
  <si>
    <t>ITEM2</t>
  </si>
  <si>
    <t xml:space="preserve">
Name of Work:&lt;Supply and installation of Rotary Evaporator with Accessories&gt;
 </t>
  </si>
  <si>
    <r>
      <rPr>
        <b/>
        <sz val="10"/>
        <color indexed="8"/>
        <rFont val="Times New Roman"/>
        <family val="1"/>
      </rPr>
      <t>Supply and Installation of Rotary Evaporator</t>
    </r>
    <r>
      <rPr>
        <sz val="10"/>
        <color indexed="8"/>
        <rFont val="Times New Roman"/>
        <family val="1"/>
      </rPr>
      <t xml:space="preserve">
(as per Technical details as given  below)</t>
    </r>
  </si>
  <si>
    <r>
      <rPr>
        <b/>
        <sz val="10"/>
        <color indexed="8"/>
        <rFont val="Times New Roman"/>
        <family val="1"/>
      </rPr>
      <t>Supply and Installation of Vacuum Pump with controller</t>
    </r>
    <r>
      <rPr>
        <sz val="10"/>
        <color indexed="8"/>
        <rFont val="Times New Roman"/>
        <family val="1"/>
      </rPr>
      <t xml:space="preserve">
(as per Technical details as given  below)</t>
    </r>
  </si>
  <si>
    <r>
      <rPr>
        <b/>
        <sz val="10"/>
        <color indexed="8"/>
        <rFont val="Times New Roman"/>
        <family val="1"/>
      </rPr>
      <t>Supply and Installation of Recirculating Chiller with digital display</t>
    </r>
    <r>
      <rPr>
        <sz val="10"/>
        <color indexed="8"/>
        <rFont val="Times New Roman"/>
        <family val="1"/>
      </rPr>
      <t xml:space="preserve">
(as per Technical details as given  below)</t>
    </r>
  </si>
  <si>
    <t>ITEM7</t>
  </si>
  <si>
    <t>ITEM8</t>
  </si>
  <si>
    <t>ITEM9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</si>
</sst>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0" fontId="24" fillId="0" borderId="20" xfId="0" applyFont="1" applyFill="1" applyBorder="1" applyAlignment="1">
      <alignment horizontal="justify" vertical="top" wrapText="1"/>
    </xf>
    <xf numFmtId="2" fontId="23" fillId="0" borderId="23"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4" xfId="0" applyFont="1" applyFill="1" applyBorder="1" applyAlignment="1">
      <alignment horizontal="left" vertical="top" wrapText="1" readingOrder="1"/>
    </xf>
    <xf numFmtId="0" fontId="24" fillId="0" borderId="20" xfId="0" applyFont="1" applyFill="1" applyBorder="1" applyAlignment="1">
      <alignment horizontal="left" vertical="top" wrapText="1"/>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0" zoomScaleNormal="70" zoomScalePageLayoutView="0" workbookViewId="0" topLeftCell="A1">
      <selection activeCell="B24" sqref="B2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1" t="s">
        <v>66</v>
      </c>
      <c r="C13" s="70" t="s">
        <v>49</v>
      </c>
      <c r="D13" s="64">
        <v>1</v>
      </c>
      <c r="E13" s="65" t="s">
        <v>36</v>
      </c>
      <c r="F13" s="66"/>
      <c r="G13" s="67"/>
      <c r="H13" s="68"/>
      <c r="I13" s="66" t="s">
        <v>37</v>
      </c>
      <c r="J13" s="69">
        <f>IF(I13="Less(-)",-1,1)</f>
        <v>1</v>
      </c>
      <c r="K13" s="67" t="s">
        <v>38</v>
      </c>
      <c r="L13" s="67"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49</v>
      </c>
      <c r="ID13" s="26">
        <v>1</v>
      </c>
      <c r="IE13" s="27" t="s">
        <v>36</v>
      </c>
      <c r="IF13" s="27" t="s">
        <v>39</v>
      </c>
      <c r="IG13" s="27" t="s">
        <v>35</v>
      </c>
      <c r="IH13" s="27">
        <v>123.223</v>
      </c>
      <c r="II13" s="27" t="s">
        <v>36</v>
      </c>
    </row>
    <row r="14" spans="1:243" s="26" customFormat="1" ht="51" customHeight="1" thickBot="1">
      <c r="A14" s="59">
        <v>1.2</v>
      </c>
      <c r="B14" s="71" t="s">
        <v>67</v>
      </c>
      <c r="C14" s="70" t="s">
        <v>64</v>
      </c>
      <c r="D14" s="64">
        <v>1</v>
      </c>
      <c r="E14" s="65" t="s">
        <v>36</v>
      </c>
      <c r="F14" s="66"/>
      <c r="G14" s="67"/>
      <c r="H14" s="68"/>
      <c r="I14" s="66" t="s">
        <v>37</v>
      </c>
      <c r="J14" s="69">
        <f aca="true" t="shared" si="0" ref="J14:J21">IF(I14="Less(-)",-1,1)</f>
        <v>1</v>
      </c>
      <c r="K14" s="67" t="s">
        <v>38</v>
      </c>
      <c r="L14" s="67"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1">D14*M14</f>
        <v>0</v>
      </c>
      <c r="BB14" s="45">
        <f aca="true" t="shared" si="2" ref="BB14:BB21">D14*M14+N14+O14+P14+Q14+R14</f>
        <v>0</v>
      </c>
      <c r="BC14" s="25" t="str">
        <f aca="true" t="shared" si="3" ref="BC14:BC21">SpellNumber(L14,BB14)</f>
        <v>INR Zero Only</v>
      </c>
      <c r="IB14" s="60"/>
      <c r="IE14" s="27"/>
      <c r="IF14" s="27"/>
      <c r="IG14" s="27"/>
      <c r="IH14" s="27"/>
      <c r="II14" s="27"/>
    </row>
    <row r="15" spans="1:243" s="26" customFormat="1" ht="51" customHeight="1" thickBot="1">
      <c r="A15" s="59">
        <v>1.3</v>
      </c>
      <c r="B15" s="71" t="s">
        <v>68</v>
      </c>
      <c r="C15" s="70" t="s">
        <v>50</v>
      </c>
      <c r="D15" s="64">
        <v>1</v>
      </c>
      <c r="E15" s="65" t="s">
        <v>36</v>
      </c>
      <c r="F15" s="66"/>
      <c r="G15" s="67"/>
      <c r="H15" s="68"/>
      <c r="I15" s="66" t="s">
        <v>37</v>
      </c>
      <c r="J15" s="69">
        <f t="shared" si="0"/>
        <v>1</v>
      </c>
      <c r="K15" s="67" t="s">
        <v>38</v>
      </c>
      <c r="L15" s="67"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B15" s="60"/>
      <c r="IE15" s="27"/>
      <c r="IF15" s="27"/>
      <c r="IG15" s="27"/>
      <c r="IH15" s="27"/>
      <c r="II15" s="27"/>
    </row>
    <row r="16" spans="1:243" s="26" customFormat="1" ht="47.25" customHeight="1" thickBot="1">
      <c r="A16" s="59">
        <v>1.4</v>
      </c>
      <c r="B16" s="72" t="s">
        <v>61</v>
      </c>
      <c r="C16" s="70" t="s">
        <v>53</v>
      </c>
      <c r="D16" s="64">
        <v>1</v>
      </c>
      <c r="E16" s="65" t="s">
        <v>36</v>
      </c>
      <c r="F16" s="66"/>
      <c r="G16" s="67"/>
      <c r="H16" s="68"/>
      <c r="I16" s="66" t="s">
        <v>37</v>
      </c>
      <c r="J16" s="69">
        <f t="shared" si="0"/>
        <v>1</v>
      </c>
      <c r="K16" s="67" t="s">
        <v>38</v>
      </c>
      <c r="L16" s="67"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1.2</v>
      </c>
      <c r="IB16" s="60" t="s">
        <v>52</v>
      </c>
      <c r="IC16" s="26" t="s">
        <v>50</v>
      </c>
      <c r="ID16" s="26">
        <v>1</v>
      </c>
      <c r="IE16" s="27" t="s">
        <v>36</v>
      </c>
      <c r="IF16" s="27"/>
      <c r="IG16" s="27"/>
      <c r="IH16" s="27"/>
      <c r="II16" s="27"/>
    </row>
    <row r="17" spans="1:243" s="26" customFormat="1" ht="47.25" customHeight="1" thickBot="1">
      <c r="A17" s="59">
        <v>1.5</v>
      </c>
      <c r="B17" s="72" t="s">
        <v>62</v>
      </c>
      <c r="C17" s="70" t="s">
        <v>54</v>
      </c>
      <c r="D17" s="64">
        <v>1</v>
      </c>
      <c r="E17" s="65" t="s">
        <v>36</v>
      </c>
      <c r="F17" s="66"/>
      <c r="G17" s="67"/>
      <c r="H17" s="68"/>
      <c r="I17" s="66" t="s">
        <v>37</v>
      </c>
      <c r="J17" s="69">
        <f t="shared" si="0"/>
        <v>1</v>
      </c>
      <c r="K17" s="67" t="s">
        <v>38</v>
      </c>
      <c r="L17" s="67"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1.3</v>
      </c>
      <c r="IB17" s="60" t="s">
        <v>51</v>
      </c>
      <c r="IC17" s="26" t="s">
        <v>53</v>
      </c>
      <c r="ID17" s="26">
        <v>1</v>
      </c>
      <c r="IE17" s="27" t="s">
        <v>36</v>
      </c>
      <c r="IF17" s="27"/>
      <c r="IG17" s="27"/>
      <c r="IH17" s="27"/>
      <c r="II17" s="27"/>
    </row>
    <row r="18" spans="1:243" s="26" customFormat="1" ht="33" customHeight="1" thickBot="1">
      <c r="A18" s="59">
        <v>1.6</v>
      </c>
      <c r="B18" s="63" t="s">
        <v>63</v>
      </c>
      <c r="C18" s="70" t="s">
        <v>55</v>
      </c>
      <c r="D18" s="64">
        <v>1</v>
      </c>
      <c r="E18" s="65" t="s">
        <v>36</v>
      </c>
      <c r="F18" s="66"/>
      <c r="G18" s="67"/>
      <c r="H18" s="68"/>
      <c r="I18" s="66" t="s">
        <v>37</v>
      </c>
      <c r="J18" s="69">
        <f t="shared" si="0"/>
        <v>1</v>
      </c>
      <c r="K18" s="67" t="s">
        <v>38</v>
      </c>
      <c r="L18" s="67"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1.4</v>
      </c>
      <c r="IB18" s="60" t="s">
        <v>56</v>
      </c>
      <c r="IC18" s="26" t="s">
        <v>54</v>
      </c>
      <c r="ID18" s="26">
        <v>1</v>
      </c>
      <c r="IE18" s="27" t="s">
        <v>36</v>
      </c>
      <c r="IF18" s="27"/>
      <c r="IG18" s="27"/>
      <c r="IH18" s="27"/>
      <c r="II18" s="27"/>
    </row>
    <row r="19" spans="1:243" s="26" customFormat="1" ht="33" customHeight="1" thickBot="1">
      <c r="A19" s="59">
        <v>1.7</v>
      </c>
      <c r="B19" s="63" t="s">
        <v>52</v>
      </c>
      <c r="C19" s="70" t="s">
        <v>69</v>
      </c>
      <c r="D19" s="64">
        <v>1</v>
      </c>
      <c r="E19" s="65" t="s">
        <v>36</v>
      </c>
      <c r="F19" s="66"/>
      <c r="G19" s="67"/>
      <c r="H19" s="68"/>
      <c r="I19" s="66" t="s">
        <v>37</v>
      </c>
      <c r="J19" s="69">
        <f t="shared" si="0"/>
        <v>1</v>
      </c>
      <c r="K19" s="67" t="s">
        <v>38</v>
      </c>
      <c r="L19" s="67"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B19" s="60"/>
      <c r="IE19" s="27"/>
      <c r="IF19" s="27"/>
      <c r="IG19" s="27"/>
      <c r="IH19" s="27"/>
      <c r="II19" s="27"/>
    </row>
    <row r="20" spans="1:243" s="26" customFormat="1" ht="33" customHeight="1" thickBot="1">
      <c r="A20" s="59">
        <v>1.8</v>
      </c>
      <c r="B20" s="63" t="s">
        <v>51</v>
      </c>
      <c r="C20" s="70" t="s">
        <v>70</v>
      </c>
      <c r="D20" s="64">
        <v>1</v>
      </c>
      <c r="E20" s="65" t="s">
        <v>36</v>
      </c>
      <c r="F20" s="66"/>
      <c r="G20" s="67"/>
      <c r="H20" s="68"/>
      <c r="I20" s="66" t="s">
        <v>37</v>
      </c>
      <c r="J20" s="69">
        <f t="shared" si="0"/>
        <v>1</v>
      </c>
      <c r="K20" s="67" t="s">
        <v>38</v>
      </c>
      <c r="L20" s="67"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B20" s="60"/>
      <c r="IE20" s="27"/>
      <c r="IF20" s="27"/>
      <c r="IG20" s="27"/>
      <c r="IH20" s="27"/>
      <c r="II20" s="27"/>
    </row>
    <row r="21" spans="1:243" s="26" customFormat="1" ht="33" customHeight="1" thickBot="1">
      <c r="A21" s="59">
        <v>1.9</v>
      </c>
      <c r="B21" s="63" t="s">
        <v>56</v>
      </c>
      <c r="C21" s="70" t="s">
        <v>71</v>
      </c>
      <c r="D21" s="64">
        <v>1</v>
      </c>
      <c r="E21" s="65" t="s">
        <v>36</v>
      </c>
      <c r="F21" s="66"/>
      <c r="G21" s="67"/>
      <c r="H21" s="68"/>
      <c r="I21" s="66" t="s">
        <v>37</v>
      </c>
      <c r="J21" s="69">
        <f t="shared" si="0"/>
        <v>1</v>
      </c>
      <c r="K21" s="67" t="s">
        <v>38</v>
      </c>
      <c r="L21" s="67"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1.5</v>
      </c>
      <c r="IB21" s="60" t="s">
        <v>57</v>
      </c>
      <c r="IC21" s="26" t="s">
        <v>55</v>
      </c>
      <c r="ID21" s="26">
        <v>1</v>
      </c>
      <c r="IE21" s="27" t="s">
        <v>36</v>
      </c>
      <c r="IF21" s="27"/>
      <c r="IG21" s="27"/>
      <c r="IH21" s="27"/>
      <c r="II21" s="27"/>
    </row>
    <row r="22" spans="1:243" s="26" customFormat="1" ht="24.75" customHeight="1">
      <c r="A22" s="28" t="s">
        <v>41</v>
      </c>
      <c r="B22" s="62"/>
      <c r="C22" s="30"/>
      <c r="D22" s="56"/>
      <c r="E22" s="46"/>
      <c r="F22" s="46"/>
      <c r="G22" s="46"/>
      <c r="H22" s="47"/>
      <c r="I22" s="47"/>
      <c r="J22" s="47"/>
      <c r="K22" s="47"/>
      <c r="L22" s="48"/>
      <c r="BA22" s="49">
        <f>SUM(BA13:BA21)</f>
        <v>0</v>
      </c>
      <c r="BB22" s="49">
        <f>SUM(BB13:BB21)</f>
        <v>0</v>
      </c>
      <c r="BC22" s="25" t="str">
        <f>SpellNumber($E$2,BB22)</f>
        <v>INR Zero Only</v>
      </c>
      <c r="IE22" s="27">
        <v>4</v>
      </c>
      <c r="IF22" s="27" t="s">
        <v>40</v>
      </c>
      <c r="IG22" s="27" t="s">
        <v>42</v>
      </c>
      <c r="IH22" s="27">
        <v>10</v>
      </c>
      <c r="II22" s="27" t="s">
        <v>36</v>
      </c>
    </row>
    <row r="23" spans="1:243" s="38" customFormat="1" ht="54.75" customHeight="1" hidden="1">
      <c r="A23" s="29" t="s">
        <v>43</v>
      </c>
      <c r="B23" s="31"/>
      <c r="C23" s="32"/>
      <c r="D23" s="57"/>
      <c r="E23" s="43" t="s">
        <v>44</v>
      </c>
      <c r="F23" s="44"/>
      <c r="G23" s="33"/>
      <c r="H23" s="34"/>
      <c r="I23" s="34"/>
      <c r="J23" s="34"/>
      <c r="K23" s="35"/>
      <c r="L23" s="36"/>
      <c r="M23" s="37" t="s">
        <v>45</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46</v>
      </c>
      <c r="B24" s="28"/>
      <c r="C24" s="74" t="str">
        <f>SpellNumber($E$2,BB22)</f>
        <v>INR Zero Only</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E24" s="42"/>
      <c r="IF24" s="42"/>
      <c r="IG24" s="42"/>
      <c r="IH24" s="42"/>
      <c r="II24" s="42"/>
    </row>
  </sheetData>
  <sheetProtection sheet="1"/>
  <mergeCells count="8">
    <mergeCell ref="A9:BC9"/>
    <mergeCell ref="C24:BC24"/>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1">
      <formula1>"INR"</formula1>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2021-09-02T06:13:50Z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